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lle\Downloads\2026-3\"/>
    </mc:Choice>
  </mc:AlternateContent>
  <xr:revisionPtr revIDLastSave="0" documentId="13_ncr:1_{F69B1D1A-F13D-42AB-B52D-E48BFD3961C4}" xr6:coauthVersionLast="47" xr6:coauthVersionMax="47" xr10:uidLastSave="{00000000-0000-0000-0000-000000000000}"/>
  <bookViews>
    <workbookView xWindow="-108" yWindow="-108" windowWidth="23256" windowHeight="12456" xr2:uid="{EB19B387-9802-4BAA-A884-ED8F917CE1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0" i="1" l="1"/>
  <c r="AH8" i="1"/>
  <c r="AF8" i="1"/>
  <c r="AG8" i="1"/>
  <c r="AE8" i="1"/>
  <c r="AD8" i="1"/>
  <c r="Y8" i="1"/>
  <c r="Z8" i="1"/>
  <c r="AA8" i="1"/>
  <c r="AB8" i="1"/>
  <c r="AC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J8" i="1"/>
</calcChain>
</file>

<file path=xl/sharedStrings.xml><?xml version="1.0" encoding="utf-8"?>
<sst xmlns="http://schemas.openxmlformats.org/spreadsheetml/2006/main" count="17" uniqueCount="17">
  <si>
    <t>annual growth in investment</t>
  </si>
  <si>
    <t>industry share of GDP</t>
  </si>
  <si>
    <t>secondary industry share of GDP</t>
  </si>
  <si>
    <t>complex rate of return</t>
  </si>
  <si>
    <t>rate of turnover</t>
  </si>
  <si>
    <t>how turnover and profit relate</t>
  </si>
  <si>
    <t>average</t>
  </si>
  <si>
    <t>H1 2024</t>
  </si>
  <si>
    <t>Jan-Feb</t>
  </si>
  <si>
    <t>Jan-March</t>
  </si>
  <si>
    <t>Jan-April</t>
  </si>
  <si>
    <t>H1 2025</t>
  </si>
  <si>
    <t>Q1 2026</t>
  </si>
  <si>
    <t>Jan-July</t>
  </si>
  <si>
    <t>Jan-july</t>
  </si>
  <si>
    <t>labour share of gdp</t>
  </si>
  <si>
    <r>
      <t>2026</t>
    </r>
    <r>
      <rPr>
        <b/>
        <sz val="11"/>
        <color theme="1"/>
        <rFont val="Aptos Narrow"/>
        <family val="2"/>
        <scheme val="minor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</si>
</sst>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rgb="FF000000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3E3E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1" applyFont="1"/>
    <xf numFmtId="164" fontId="0" fillId="0" borderId="0" xfId="1" applyNumberFormat="1" applyFont="1"/>
    <xf numFmtId="164" fontId="0" fillId="0" borderId="0" xfId="0" applyNumberFormat="1"/>
    <xf numFmtId="0" fontId="2" fillId="2" borderId="1" xfId="0" applyFont="1" applyFill="1" applyBorder="1" applyAlignment="1">
      <alignment horizontal="right" vertical="center" indent="1"/>
    </xf>
    <xf numFmtId="2" fontId="2" fillId="2" borderId="1" xfId="0" applyNumberFormat="1" applyFont="1" applyFill="1" applyBorder="1" applyAlignment="1">
      <alignment horizontal="right" vertical="center" inden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HOW TURNOVER AND PROFIT RELATE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731714785651794"/>
          <c:y val="0.12078703703703704"/>
          <c:w val="0.85212729658792652"/>
          <c:h val="0.7172065470982792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Sheet1!$J$2:$AH$2</c:f>
              <c:strCache>
                <c:ptCount val="2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H1 2024</c:v>
                </c:pt>
                <c:pt idx="20">
                  <c:v>2024</c:v>
                </c:pt>
                <c:pt idx="21">
                  <c:v>H1 2025</c:v>
                </c:pt>
                <c:pt idx="22">
                  <c:v>2025</c:v>
                </c:pt>
                <c:pt idx="23">
                  <c:v>Q1 2026</c:v>
                </c:pt>
                <c:pt idx="24">
                  <c:v>Jan-july</c:v>
                </c:pt>
              </c:strCache>
            </c:strRef>
          </c:cat>
          <c:val>
            <c:numRef>
              <c:f>Sheet1!$J$8:$AH$8</c:f>
              <c:numCache>
                <c:formatCode>0.0%</c:formatCode>
                <c:ptCount val="25"/>
                <c:pt idx="0">
                  <c:v>0.80026455026455023</c:v>
                </c:pt>
                <c:pt idx="1">
                  <c:v>0.82410824108241076</c:v>
                </c:pt>
                <c:pt idx="2">
                  <c:v>0.90163934426229519</c:v>
                </c:pt>
                <c:pt idx="3">
                  <c:v>0.77173913043478259</c:v>
                </c:pt>
                <c:pt idx="4">
                  <c:v>0.87222222222222223</c:v>
                </c:pt>
                <c:pt idx="5">
                  <c:v>0.92842323651452274</c:v>
                </c:pt>
                <c:pt idx="6">
                  <c:v>0.8973346495557748</c:v>
                </c:pt>
                <c:pt idx="7">
                  <c:v>0.82413087934560336</c:v>
                </c:pt>
                <c:pt idx="8">
                  <c:v>0.81178903826266802</c:v>
                </c:pt>
                <c:pt idx="9">
                  <c:v>0.74789915966386555</c:v>
                </c:pt>
                <c:pt idx="10">
                  <c:v>0.71145374449339205</c:v>
                </c:pt>
                <c:pt idx="11">
                  <c:v>0.73991031390134521</c:v>
                </c:pt>
                <c:pt idx="12">
                  <c:v>0.82410824108241076</c:v>
                </c:pt>
                <c:pt idx="13">
                  <c:v>0.82743988684582737</c:v>
                </c:pt>
                <c:pt idx="14">
                  <c:v>0.82187499999999991</c:v>
                </c:pt>
                <c:pt idx="15">
                  <c:v>0.95849056603773586</c:v>
                </c:pt>
                <c:pt idx="16">
                  <c:v>1.1200000000000001</c:v>
                </c:pt>
                <c:pt idx="17">
                  <c:v>1.08</c:v>
                </c:pt>
                <c:pt idx="18">
                  <c:v>1.0043763676148796</c:v>
                </c:pt>
                <c:pt idx="19">
                  <c:v>0.97156398104265396</c:v>
                </c:pt>
                <c:pt idx="20">
                  <c:v>0.94977168949771695</c:v>
                </c:pt>
                <c:pt idx="21">
                  <c:v>0.9375</c:v>
                </c:pt>
                <c:pt idx="22">
                  <c:v>0.94230769230769229</c:v>
                </c:pt>
                <c:pt idx="23">
                  <c:v>0.91752577319587636</c:v>
                </c:pt>
                <c:pt idx="24">
                  <c:v>1.0229591836734693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3-4763-BD64-251EAD9421F8}"/>
            </c:ext>
          </c:extLst>
        </c:ser>
        <c:ser>
          <c:idx val="1"/>
          <c:order val="1"/>
          <c:spPr>
            <a:ln w="1905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Sheet1!$J$2:$AH$2</c:f>
              <c:strCache>
                <c:ptCount val="2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H1 2024</c:v>
                </c:pt>
                <c:pt idx="20">
                  <c:v>2024</c:v>
                </c:pt>
                <c:pt idx="21">
                  <c:v>H1 2025</c:v>
                </c:pt>
                <c:pt idx="22">
                  <c:v>2025</c:v>
                </c:pt>
                <c:pt idx="23">
                  <c:v>Q1 2026</c:v>
                </c:pt>
                <c:pt idx="24">
                  <c:v>Jan-july</c:v>
                </c:pt>
              </c:strCache>
            </c:strRef>
          </c:cat>
          <c:val>
            <c:numRef>
              <c:f>Sheet1!$J$10:$AH$10</c:f>
              <c:numCache>
                <c:formatCode>0.0%</c:formatCode>
                <c:ptCount val="25"/>
                <c:pt idx="0">
                  <c:v>0.88800000000000001</c:v>
                </c:pt>
                <c:pt idx="1">
                  <c:v>0.88800000000000001</c:v>
                </c:pt>
                <c:pt idx="2">
                  <c:v>0.88800000000000001</c:v>
                </c:pt>
                <c:pt idx="3">
                  <c:v>0.88800000000000001</c:v>
                </c:pt>
                <c:pt idx="4">
                  <c:v>0.88800000000000001</c:v>
                </c:pt>
                <c:pt idx="5">
                  <c:v>0.88800000000000001</c:v>
                </c:pt>
                <c:pt idx="6">
                  <c:v>0.88800000000000001</c:v>
                </c:pt>
                <c:pt idx="7">
                  <c:v>0.88800000000000001</c:v>
                </c:pt>
                <c:pt idx="8">
                  <c:v>0.88800000000000001</c:v>
                </c:pt>
                <c:pt idx="9">
                  <c:v>0.88800000000000001</c:v>
                </c:pt>
                <c:pt idx="10">
                  <c:v>0.88800000000000001</c:v>
                </c:pt>
                <c:pt idx="11">
                  <c:v>0.88800000000000001</c:v>
                </c:pt>
                <c:pt idx="12">
                  <c:v>0.88800000000000001</c:v>
                </c:pt>
                <c:pt idx="13">
                  <c:v>0.88800000000000001</c:v>
                </c:pt>
                <c:pt idx="14">
                  <c:v>0.88800000000000001</c:v>
                </c:pt>
                <c:pt idx="15">
                  <c:v>0.88800000000000001</c:v>
                </c:pt>
                <c:pt idx="16">
                  <c:v>0.88800000000000001</c:v>
                </c:pt>
                <c:pt idx="17">
                  <c:v>0.88800000000000001</c:v>
                </c:pt>
                <c:pt idx="18">
                  <c:v>0.88800000000000001</c:v>
                </c:pt>
                <c:pt idx="19">
                  <c:v>0.88800000000000001</c:v>
                </c:pt>
                <c:pt idx="20">
                  <c:v>0.88800000000000001</c:v>
                </c:pt>
                <c:pt idx="21">
                  <c:v>0.88800000000000001</c:v>
                </c:pt>
                <c:pt idx="22">
                  <c:v>0.88800000000000001</c:v>
                </c:pt>
                <c:pt idx="23">
                  <c:v>0.88800000000000001</c:v>
                </c:pt>
                <c:pt idx="24">
                  <c:v>0.88800000000000001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B-4267-8ECE-0D2B9C145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980720"/>
        <c:axId val="343964880"/>
      </c:lineChart>
      <c:catAx>
        <c:axId val="343980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964880"/>
        <c:crosses val="autoZero"/>
        <c:auto val="1"/>
        <c:lblAlgn val="ctr"/>
        <c:lblOffset val="100"/>
        <c:noMultiLvlLbl val="0"/>
      </c:catAx>
      <c:valAx>
        <c:axId val="34396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980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INDUSTRY PERCENTAGE SHARE OF GDP</a:t>
            </a:r>
          </a:p>
        </c:rich>
      </c:tx>
      <c:layout>
        <c:manualLayout>
          <c:xMode val="edge"/>
          <c:yMode val="edge"/>
          <c:x val="0.30559129824142001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5722033797008759E-2"/>
          <c:y val="0.12541666666666668"/>
          <c:w val="0.8964474791694681"/>
          <c:h val="0.71500765529308841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Sheet1!$C$2:$AG$2</c:f>
              <c:strCache>
                <c:ptCount val="31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H1 2024</c:v>
                </c:pt>
                <c:pt idx="27">
                  <c:v>2024</c:v>
                </c:pt>
                <c:pt idx="28">
                  <c:v>H1 2025</c:v>
                </c:pt>
                <c:pt idx="29">
                  <c:v>2025</c:v>
                </c:pt>
                <c:pt idx="30">
                  <c:v>Q1 2026</c:v>
                </c:pt>
              </c:strCache>
            </c:strRef>
          </c:cat>
          <c:val>
            <c:numRef>
              <c:f>Sheet1!$C$4:$AG$4</c:f>
              <c:numCache>
                <c:formatCode>General</c:formatCode>
                <c:ptCount val="31"/>
                <c:pt idx="0">
                  <c:v>45.8</c:v>
                </c:pt>
                <c:pt idx="1">
                  <c:v>45.4</c:v>
                </c:pt>
                <c:pt idx="2">
                  <c:v>45.5</c:v>
                </c:pt>
                <c:pt idx="3">
                  <c:v>44.8</c:v>
                </c:pt>
                <c:pt idx="4">
                  <c:v>44.5</c:v>
                </c:pt>
                <c:pt idx="5">
                  <c:v>45.6</c:v>
                </c:pt>
                <c:pt idx="6">
                  <c:v>45.9</c:v>
                </c:pt>
                <c:pt idx="7">
                  <c:v>47</c:v>
                </c:pt>
                <c:pt idx="8">
                  <c:v>47.6</c:v>
                </c:pt>
                <c:pt idx="9">
                  <c:v>46.9</c:v>
                </c:pt>
                <c:pt idx="10">
                  <c:v>47</c:v>
                </c:pt>
                <c:pt idx="11">
                  <c:v>46</c:v>
                </c:pt>
                <c:pt idx="12">
                  <c:v>46.5</c:v>
                </c:pt>
                <c:pt idx="13">
                  <c:v>46.5</c:v>
                </c:pt>
                <c:pt idx="14">
                  <c:v>45.4</c:v>
                </c:pt>
                <c:pt idx="15">
                  <c:v>44.2</c:v>
                </c:pt>
                <c:pt idx="16">
                  <c:v>43.3</c:v>
                </c:pt>
                <c:pt idx="17">
                  <c:v>41.1</c:v>
                </c:pt>
                <c:pt idx="18">
                  <c:v>40.1</c:v>
                </c:pt>
                <c:pt idx="19">
                  <c:v>40.5</c:v>
                </c:pt>
                <c:pt idx="20">
                  <c:v>39.700000000000003</c:v>
                </c:pt>
                <c:pt idx="21">
                  <c:v>39.1</c:v>
                </c:pt>
                <c:pt idx="22">
                  <c:v>37.799999999999997</c:v>
                </c:pt>
                <c:pt idx="23">
                  <c:v>39.299999999999997</c:v>
                </c:pt>
                <c:pt idx="24">
                  <c:v>39.9</c:v>
                </c:pt>
                <c:pt idx="25">
                  <c:v>43</c:v>
                </c:pt>
                <c:pt idx="26">
                  <c:v>43.15</c:v>
                </c:pt>
                <c:pt idx="27">
                  <c:v>43.3</c:v>
                </c:pt>
                <c:pt idx="28">
                  <c:v>37.1</c:v>
                </c:pt>
                <c:pt idx="29">
                  <c:v>35.299999999999997</c:v>
                </c:pt>
                <c:pt idx="30">
                  <c:v>37.200000000000003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E8-48D2-9808-2443AB57D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958544"/>
        <c:axId val="321960464"/>
      </c:lineChart>
      <c:catAx>
        <c:axId val="321958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960464"/>
        <c:crosses val="autoZero"/>
        <c:auto val="1"/>
        <c:lblAlgn val="ctr"/>
        <c:lblOffset val="100"/>
        <c:noMultiLvlLbl val="0"/>
      </c:catAx>
      <c:valAx>
        <c:axId val="3219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958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COMPLEX RATE OF RETURN 2005 to Jan - July</a:t>
            </a:r>
            <a:r>
              <a:rPr lang="en-US" b="1" baseline="0"/>
              <a:t> 2026</a:t>
            </a:r>
            <a:endParaRPr lang="en-US" b="1"/>
          </a:p>
        </c:rich>
      </c:tx>
      <c:layout>
        <c:manualLayout>
          <c:xMode val="edge"/>
          <c:yMode val="edge"/>
          <c:x val="0.1796611351919772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35604914206571E-2"/>
          <c:y val="9.8842702801684668E-2"/>
          <c:w val="0.9089794557439278"/>
          <c:h val="0.74114264786669104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Sheet1!$J$2:$AH$2</c:f>
              <c:strCache>
                <c:ptCount val="2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H1 2024</c:v>
                </c:pt>
                <c:pt idx="20">
                  <c:v>2024</c:v>
                </c:pt>
                <c:pt idx="21">
                  <c:v>H1 2025</c:v>
                </c:pt>
                <c:pt idx="22">
                  <c:v>2025</c:v>
                </c:pt>
                <c:pt idx="23">
                  <c:v>Q1 2026</c:v>
                </c:pt>
                <c:pt idx="24">
                  <c:v>Jan-july</c:v>
                </c:pt>
              </c:strCache>
            </c:strRef>
          </c:cat>
          <c:val>
            <c:numRef>
              <c:f>Sheet1!$J$6:$AH$6</c:f>
              <c:numCache>
                <c:formatCode>General</c:formatCode>
                <c:ptCount val="25"/>
                <c:pt idx="0">
                  <c:v>6.05</c:v>
                </c:pt>
                <c:pt idx="1">
                  <c:v>6.7</c:v>
                </c:pt>
                <c:pt idx="2">
                  <c:v>7.7</c:v>
                </c:pt>
                <c:pt idx="3">
                  <c:v>7.1</c:v>
                </c:pt>
                <c:pt idx="4">
                  <c:v>7.85</c:v>
                </c:pt>
                <c:pt idx="5">
                  <c:v>8.9499999999999993</c:v>
                </c:pt>
                <c:pt idx="6">
                  <c:v>9.09</c:v>
                </c:pt>
                <c:pt idx="7">
                  <c:v>8.06</c:v>
                </c:pt>
                <c:pt idx="8">
                  <c:v>7.85</c:v>
                </c:pt>
                <c:pt idx="9">
                  <c:v>7.12</c:v>
                </c:pt>
                <c:pt idx="10">
                  <c:v>6.46</c:v>
                </c:pt>
                <c:pt idx="11">
                  <c:v>6.6</c:v>
                </c:pt>
                <c:pt idx="12">
                  <c:v>6.7</c:v>
                </c:pt>
                <c:pt idx="13">
                  <c:v>5.85</c:v>
                </c:pt>
                <c:pt idx="14">
                  <c:v>5.26</c:v>
                </c:pt>
                <c:pt idx="15">
                  <c:v>5.08</c:v>
                </c:pt>
                <c:pt idx="16">
                  <c:v>6.16</c:v>
                </c:pt>
                <c:pt idx="17">
                  <c:v>5.4</c:v>
                </c:pt>
                <c:pt idx="18">
                  <c:v>4.59</c:v>
                </c:pt>
                <c:pt idx="19">
                  <c:v>4.0999999999999996</c:v>
                </c:pt>
                <c:pt idx="20">
                  <c:v>4.16</c:v>
                </c:pt>
                <c:pt idx="21">
                  <c:v>3.75</c:v>
                </c:pt>
                <c:pt idx="22">
                  <c:v>3.92</c:v>
                </c:pt>
                <c:pt idx="23">
                  <c:v>3.56</c:v>
                </c:pt>
                <c:pt idx="24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1-4374-B362-60FA1AF17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199392"/>
        <c:axId val="191197472"/>
      </c:lineChart>
      <c:catAx>
        <c:axId val="191199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197472"/>
        <c:crosses val="autoZero"/>
        <c:auto val="1"/>
        <c:lblAlgn val="ctr"/>
        <c:lblOffset val="100"/>
        <c:noMultiLvlLbl val="0"/>
      </c:catAx>
      <c:valAx>
        <c:axId val="191197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ANNUAL RATE OF TURNOVER 2005 - Jan:July </a:t>
            </a:r>
            <a:r>
              <a:rPr lang="en-US" b="1" baseline="0"/>
              <a:t>2026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930003572038706E-2"/>
          <c:y val="0.13004629629629633"/>
          <c:w val="0.90814165980731698"/>
          <c:h val="0.72492526975794691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Sheet1!$J$2:$AH$2</c:f>
              <c:strCache>
                <c:ptCount val="25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H1 2024</c:v>
                </c:pt>
                <c:pt idx="20">
                  <c:v>2024</c:v>
                </c:pt>
                <c:pt idx="21">
                  <c:v>H1 2025</c:v>
                </c:pt>
                <c:pt idx="22">
                  <c:v>2025</c:v>
                </c:pt>
                <c:pt idx="23">
                  <c:v>Q1 2026</c:v>
                </c:pt>
                <c:pt idx="24">
                  <c:v>Jan-july</c:v>
                </c:pt>
              </c:strCache>
            </c:strRef>
          </c:cat>
          <c:val>
            <c:numRef>
              <c:f>Sheet1!$J$7:$AH$7</c:f>
              <c:numCache>
                <c:formatCode>General</c:formatCode>
                <c:ptCount val="25"/>
                <c:pt idx="0">
                  <c:v>7.56</c:v>
                </c:pt>
                <c:pt idx="1">
                  <c:v>8.1300000000000008</c:v>
                </c:pt>
                <c:pt idx="2">
                  <c:v>8.5399999999999991</c:v>
                </c:pt>
                <c:pt idx="3">
                  <c:v>9.1999999999999993</c:v>
                </c:pt>
                <c:pt idx="4">
                  <c:v>9</c:v>
                </c:pt>
                <c:pt idx="5">
                  <c:v>9.64</c:v>
                </c:pt>
                <c:pt idx="6">
                  <c:v>10.130000000000001</c:v>
                </c:pt>
                <c:pt idx="7">
                  <c:v>9.7799999999999994</c:v>
                </c:pt>
                <c:pt idx="8">
                  <c:v>9.67</c:v>
                </c:pt>
                <c:pt idx="9">
                  <c:v>9.52</c:v>
                </c:pt>
                <c:pt idx="10">
                  <c:v>9.08</c:v>
                </c:pt>
                <c:pt idx="11">
                  <c:v>8.92</c:v>
                </c:pt>
                <c:pt idx="12">
                  <c:v>8.1300000000000008</c:v>
                </c:pt>
                <c:pt idx="13">
                  <c:v>7.07</c:v>
                </c:pt>
                <c:pt idx="14">
                  <c:v>6.4</c:v>
                </c:pt>
                <c:pt idx="15">
                  <c:v>5.3</c:v>
                </c:pt>
                <c:pt idx="16">
                  <c:v>5.5</c:v>
                </c:pt>
                <c:pt idx="17">
                  <c:v>5</c:v>
                </c:pt>
                <c:pt idx="18">
                  <c:v>4.57</c:v>
                </c:pt>
                <c:pt idx="19">
                  <c:v>4.22</c:v>
                </c:pt>
                <c:pt idx="20">
                  <c:v>4.38</c:v>
                </c:pt>
                <c:pt idx="21">
                  <c:v>4</c:v>
                </c:pt>
                <c:pt idx="22">
                  <c:v>4.16</c:v>
                </c:pt>
                <c:pt idx="23">
                  <c:v>3.88</c:v>
                </c:pt>
                <c:pt idx="24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6-407F-B3EF-470A4118C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953360"/>
        <c:axId val="343930320"/>
      </c:lineChart>
      <c:catAx>
        <c:axId val="34395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930320"/>
        <c:crosses val="autoZero"/>
        <c:auto val="1"/>
        <c:lblAlgn val="ctr"/>
        <c:lblOffset val="100"/>
        <c:noMultiLvlLbl val="0"/>
      </c:catAx>
      <c:valAx>
        <c:axId val="34393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395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CHINA: ANNUAL RATE OF INVESTMENT 2005 - Jan-July 2026</a:t>
            </a:r>
          </a:p>
        </c:rich>
      </c:tx>
      <c:layout>
        <c:manualLayout>
          <c:xMode val="edge"/>
          <c:yMode val="edge"/>
          <c:x val="0.15650484558806124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3622699464443507E-2"/>
          <c:y val="0.11615740740740743"/>
          <c:w val="0.92172744494100978"/>
          <c:h val="0.7432257946923300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Sheet1!$C$2:$AH$2</c:f>
              <c:strCache>
                <c:ptCount val="32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H1 2024</c:v>
                </c:pt>
                <c:pt idx="27">
                  <c:v>2024</c:v>
                </c:pt>
                <c:pt idx="28">
                  <c:v>H1 2025</c:v>
                </c:pt>
                <c:pt idx="29">
                  <c:v>2025</c:v>
                </c:pt>
                <c:pt idx="30">
                  <c:v>Q1 2026</c:v>
                </c:pt>
                <c:pt idx="31">
                  <c:v>Jan-july</c:v>
                </c:pt>
              </c:strCache>
            </c:strRef>
          </c:cat>
          <c:val>
            <c:numRef>
              <c:f>Sheet1!$C$3:$AH$3</c:f>
              <c:numCache>
                <c:formatCode>General</c:formatCode>
                <c:ptCount val="32"/>
                <c:pt idx="0">
                  <c:v>13.9</c:v>
                </c:pt>
                <c:pt idx="1">
                  <c:v>5.0999999999999996</c:v>
                </c:pt>
                <c:pt idx="2">
                  <c:v>10.3</c:v>
                </c:pt>
                <c:pt idx="3">
                  <c:v>13</c:v>
                </c:pt>
                <c:pt idx="4">
                  <c:v>16.899999999999999</c:v>
                </c:pt>
                <c:pt idx="5">
                  <c:v>27.7</c:v>
                </c:pt>
                <c:pt idx="6">
                  <c:v>26.6</c:v>
                </c:pt>
                <c:pt idx="7">
                  <c:v>26</c:v>
                </c:pt>
                <c:pt idx="8">
                  <c:v>23.9</c:v>
                </c:pt>
                <c:pt idx="9">
                  <c:v>24.8</c:v>
                </c:pt>
                <c:pt idx="10">
                  <c:v>25.9</c:v>
                </c:pt>
                <c:pt idx="11">
                  <c:v>30</c:v>
                </c:pt>
                <c:pt idx="12">
                  <c:v>23.8</c:v>
                </c:pt>
                <c:pt idx="13">
                  <c:v>23.8</c:v>
                </c:pt>
                <c:pt idx="14">
                  <c:v>20.3</c:v>
                </c:pt>
                <c:pt idx="15">
                  <c:v>19.100000000000001</c:v>
                </c:pt>
                <c:pt idx="16">
                  <c:v>15.2</c:v>
                </c:pt>
                <c:pt idx="17">
                  <c:v>9.8000000000000007</c:v>
                </c:pt>
                <c:pt idx="18">
                  <c:v>7.9</c:v>
                </c:pt>
                <c:pt idx="19">
                  <c:v>7</c:v>
                </c:pt>
                <c:pt idx="20">
                  <c:v>5.9</c:v>
                </c:pt>
                <c:pt idx="21">
                  <c:v>5.4</c:v>
                </c:pt>
                <c:pt idx="22">
                  <c:v>2.2999999999999998</c:v>
                </c:pt>
                <c:pt idx="23">
                  <c:v>9.1</c:v>
                </c:pt>
                <c:pt idx="24">
                  <c:v>5.0999999999999996</c:v>
                </c:pt>
                <c:pt idx="25">
                  <c:v>5.0999999999999996</c:v>
                </c:pt>
                <c:pt idx="26">
                  <c:v>4</c:v>
                </c:pt>
                <c:pt idx="27">
                  <c:v>3.2</c:v>
                </c:pt>
                <c:pt idx="28">
                  <c:v>2.8</c:v>
                </c:pt>
                <c:pt idx="29">
                  <c:v>-3.8</c:v>
                </c:pt>
                <c:pt idx="30">
                  <c:v>1.7</c:v>
                </c:pt>
                <c:pt idx="31">
                  <c:v>-6.7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4-4BE8-A1A7-1F287C778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18364240"/>
        <c:axId val="1918364720"/>
      </c:lineChart>
      <c:catAx>
        <c:axId val="1918364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8364720"/>
        <c:crosses val="autoZero"/>
        <c:auto val="1"/>
        <c:lblAlgn val="ctr"/>
        <c:lblOffset val="100"/>
        <c:noMultiLvlLbl val="0"/>
      </c:catAx>
      <c:valAx>
        <c:axId val="191836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836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ANNUAL GROWTH  IN INDUSTRIAL PROFITS</a:t>
            </a:r>
          </a:p>
        </c:rich>
      </c:tx>
      <c:layout>
        <c:manualLayout>
          <c:xMode val="edge"/>
          <c:yMode val="edge"/>
          <c:x val="0.19797900262467191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Sheet1!$R$36:$T$36</c:f>
              <c:strCache>
                <c:ptCount val="3"/>
                <c:pt idx="0">
                  <c:v>Jan-Feb</c:v>
                </c:pt>
                <c:pt idx="1">
                  <c:v>Jan-March</c:v>
                </c:pt>
                <c:pt idx="2">
                  <c:v>Jan-April</c:v>
                </c:pt>
              </c:strCache>
            </c:strRef>
          </c:cat>
          <c:val>
            <c:numRef>
              <c:f>Sheet1!$R$35:$T$35</c:f>
              <c:numCache>
                <c:formatCode>General</c:formatCode>
                <c:ptCount val="3"/>
                <c:pt idx="0" formatCode="0.00">
                  <c:v>-0.3</c:v>
                </c:pt>
                <c:pt idx="1">
                  <c:v>0.8</c:v>
                </c:pt>
                <c:pt idx="2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50-419E-8D86-D05F1487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867311"/>
        <c:axId val="1289871151"/>
      </c:barChart>
      <c:catAx>
        <c:axId val="12898673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871151"/>
        <c:crosses val="autoZero"/>
        <c:auto val="1"/>
        <c:lblAlgn val="ctr"/>
        <c:lblOffset val="100"/>
        <c:noMultiLvlLbl val="0"/>
      </c:catAx>
      <c:valAx>
        <c:axId val="128987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9867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LABOUR INCOME SHARE OF GDP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Sheet1!$B$49:$L$49</c:f>
              <c:strCach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2026E</c:v>
                </c:pt>
              </c:strCache>
            </c:strRef>
          </c:cat>
          <c:val>
            <c:numRef>
              <c:f>Sheet1!$B$50:$L$50</c:f>
              <c:numCache>
                <c:formatCode>General</c:formatCode>
                <c:ptCount val="11"/>
                <c:pt idx="0">
                  <c:v>51.5</c:v>
                </c:pt>
                <c:pt idx="1">
                  <c:v>51.3</c:v>
                </c:pt>
                <c:pt idx="2">
                  <c:v>51.2</c:v>
                </c:pt>
                <c:pt idx="3">
                  <c:v>51.4</c:v>
                </c:pt>
                <c:pt idx="4">
                  <c:v>51.8</c:v>
                </c:pt>
                <c:pt idx="5">
                  <c:v>51</c:v>
                </c:pt>
                <c:pt idx="6">
                  <c:v>51.6</c:v>
                </c:pt>
                <c:pt idx="7">
                  <c:v>51.1</c:v>
                </c:pt>
                <c:pt idx="8">
                  <c:v>51.2</c:v>
                </c:pt>
                <c:pt idx="9">
                  <c:v>51.2</c:v>
                </c:pt>
                <c:pt idx="10">
                  <c:v>51.3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1-44FA-B968-042CB3E6D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4251168"/>
        <c:axId val="1182325616"/>
      </c:lineChart>
      <c:catAx>
        <c:axId val="1184251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2325616"/>
        <c:crosses val="autoZero"/>
        <c:auto val="1"/>
        <c:lblAlgn val="ctr"/>
        <c:lblOffset val="100"/>
        <c:noMultiLvlLbl val="0"/>
      </c:catAx>
      <c:valAx>
        <c:axId val="1182325616"/>
        <c:scaling>
          <c:orientation val="minMax"/>
          <c:max val="54"/>
          <c:min val="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425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GROSS FIXED INVESTMENT SHARE OF GDP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9247594050743655E-2"/>
          <c:y val="0.16708333333333336"/>
          <c:w val="0.90297462817147855"/>
          <c:h val="0.72125801983085447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Sheet1!$I$49:$L$49</c:f>
              <c:strCache>
                <c:ptCount val="4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2026E</c:v>
                </c:pt>
              </c:strCache>
            </c:strRef>
          </c:cat>
          <c:val>
            <c:numRef>
              <c:f>Sheet1!$I$51:$L$51</c:f>
              <c:numCache>
                <c:formatCode>General</c:formatCode>
                <c:ptCount val="4"/>
                <c:pt idx="0">
                  <c:v>41.1</c:v>
                </c:pt>
                <c:pt idx="1">
                  <c:v>40.6</c:v>
                </c:pt>
                <c:pt idx="2">
                  <c:v>34.6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5-4AE4-9662-C6C2B8CA4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67675808"/>
        <c:axId val="1654575504"/>
        <c:axId val="0"/>
      </c:bar3DChart>
      <c:catAx>
        <c:axId val="1167675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4575504"/>
        <c:crosses val="autoZero"/>
        <c:auto val="1"/>
        <c:lblAlgn val="ctr"/>
        <c:lblOffset val="100"/>
        <c:noMultiLvlLbl val="0"/>
      </c:catAx>
      <c:valAx>
        <c:axId val="165457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7675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130174</xdr:colOff>
      <xdr:row>14</xdr:row>
      <xdr:rowOff>19050</xdr:rowOff>
    </xdr:from>
    <xdr:to>
      <xdr:col>6</xdr:col>
      <xdr:colOff>0</xdr:colOff>
      <xdr:row>29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75FB13-CB22-1B03-92E6-99BD22C2F2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42544</xdr:colOff>
      <xdr:row>13</xdr:row>
      <xdr:rowOff>180340</xdr:rowOff>
    </xdr:from>
    <xdr:to>
      <xdr:col>14</xdr:col>
      <xdr:colOff>185419</xdr:colOff>
      <xdr:row>28</xdr:row>
      <xdr:rowOff>161290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44465D6-7187-B936-C603-77796B75E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442594</xdr:colOff>
      <xdr:row>13</xdr:row>
      <xdr:rowOff>148590</xdr:rowOff>
    </xdr:from>
    <xdr:to>
      <xdr:col>23</xdr:col>
      <xdr:colOff>335280</xdr:colOff>
      <xdr:row>30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6D62FA-6685-FE57-26B2-582B09B9B9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530224</xdr:colOff>
      <xdr:row>13</xdr:row>
      <xdr:rowOff>163830</xdr:rowOff>
    </xdr:from>
    <xdr:to>
      <xdr:col>33</xdr:col>
      <xdr:colOff>38100</xdr:colOff>
      <xdr:row>30</xdr:row>
      <xdr:rowOff>99060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2AAEEC-908A-ABC2-6331-7583BB749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701674</xdr:colOff>
      <xdr:row>30</xdr:row>
      <xdr:rowOff>120650</xdr:rowOff>
    </xdr:from>
    <xdr:to>
      <xdr:col>7</xdr:col>
      <xdr:colOff>292100</xdr:colOff>
      <xdr:row>45</xdr:row>
      <xdr:rowOff>101600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3E6F270-CC98-6BFC-1294-08A39409A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388620</xdr:colOff>
      <xdr:row>39</xdr:row>
      <xdr:rowOff>80010</xdr:rowOff>
    </xdr:from>
    <xdr:to>
      <xdr:col>27</xdr:col>
      <xdr:colOff>83820</xdr:colOff>
      <xdr:row>54</xdr:row>
      <xdr:rowOff>80010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D01706B-2A7A-187B-3B95-12CF526329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1402080</xdr:colOff>
      <xdr:row>21</xdr:row>
      <xdr:rowOff>38100</xdr:rowOff>
    </xdr:from>
    <xdr:to>
      <xdr:col>2</xdr:col>
      <xdr:colOff>137160</xdr:colOff>
      <xdr:row>22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D24E99A-8AF2-03FA-318B-F8A527D7B3AC}"/>
            </a:ext>
          </a:extLst>
        </xdr:cNvPr>
        <xdr:cNvSpPr txBox="1"/>
      </xdr:nvSpPr>
      <xdr:spPr>
        <a:xfrm>
          <a:off x="1402080" y="3878580"/>
          <a:ext cx="1714500" cy="297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400" b="1">
              <a:solidFill>
                <a:srgbClr val="FF0000"/>
              </a:solidFill>
            </a:rPr>
            <a:t>Average 88.8%</a:t>
          </a:r>
        </a:p>
      </xdr:txBody>
    </xdr:sp>
    <xdr:clientData/>
  </xdr:twoCellAnchor>
  <xdr:twoCellAnchor>
    <xdr:from>
      <xdr:col>7</xdr:col>
      <xdr:colOff>472440</xdr:colOff>
      <xdr:row>30</xdr:row>
      <xdr:rowOff>72390</xdr:rowOff>
    </xdr:from>
    <xdr:to>
      <xdr:col>16</xdr:col>
      <xdr:colOff>190500</xdr:colOff>
      <xdr:row>45</xdr:row>
      <xdr:rowOff>64770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D50B259-65D4-9420-9AF1-AEC460A84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2278380</xdr:colOff>
      <xdr:row>52</xdr:row>
      <xdr:rowOff>41910</xdr:rowOff>
    </xdr:from>
    <xdr:to>
      <xdr:col>8</xdr:col>
      <xdr:colOff>213360</xdr:colOff>
      <xdr:row>67</xdr:row>
      <xdr:rowOff>41910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5D5162E-9184-DC7C-23BD-4FA2C833C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FDD4-5D0B-40AC-82E7-59EEFA18EE68}">
  <dimension ref="A2:AJ51"/>
  <sheetViews>
    <sheetView tabSelected="1" topLeftCell="A66" workbookViewId="0">
      <selection activeCell="J58" sqref="J58"/>
    </sheetView>
  </sheetViews>
  <sheetFormatPr defaultRowHeight="14.4" x14ac:dyDescent="0.3"/>
  <cols>
    <col min="1" max="1" width="34.5546875" customWidth="1"/>
  </cols>
  <sheetData>
    <row r="2" spans="1:36" x14ac:dyDescent="0.3"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  <c r="R2">
        <v>2013</v>
      </c>
      <c r="S2">
        <v>2014</v>
      </c>
      <c r="T2">
        <v>2015</v>
      </c>
      <c r="U2">
        <v>2016</v>
      </c>
      <c r="V2">
        <v>2017</v>
      </c>
      <c r="W2">
        <v>2018</v>
      </c>
      <c r="X2">
        <v>2019</v>
      </c>
      <c r="Y2">
        <v>2020</v>
      </c>
      <c r="Z2">
        <v>2021</v>
      </c>
      <c r="AA2">
        <v>2022</v>
      </c>
      <c r="AB2">
        <v>2023</v>
      </c>
      <c r="AC2" t="s">
        <v>7</v>
      </c>
      <c r="AD2">
        <v>2024</v>
      </c>
      <c r="AE2" t="s">
        <v>11</v>
      </c>
      <c r="AF2">
        <v>2025</v>
      </c>
      <c r="AG2" t="s">
        <v>12</v>
      </c>
      <c r="AH2" t="s">
        <v>14</v>
      </c>
      <c r="AI2" t="s">
        <v>13</v>
      </c>
    </row>
    <row r="3" spans="1:36" x14ac:dyDescent="0.3">
      <c r="A3" t="s">
        <v>0</v>
      </c>
      <c r="C3">
        <v>13.9</v>
      </c>
      <c r="D3">
        <v>5.0999999999999996</v>
      </c>
      <c r="E3">
        <v>10.3</v>
      </c>
      <c r="F3">
        <v>13</v>
      </c>
      <c r="G3">
        <v>16.899999999999999</v>
      </c>
      <c r="H3">
        <v>27.7</v>
      </c>
      <c r="I3">
        <v>26.6</v>
      </c>
      <c r="J3">
        <v>26</v>
      </c>
      <c r="K3">
        <v>23.9</v>
      </c>
      <c r="L3">
        <v>24.8</v>
      </c>
      <c r="M3">
        <v>25.9</v>
      </c>
      <c r="N3">
        <v>30</v>
      </c>
      <c r="O3">
        <v>23.8</v>
      </c>
      <c r="P3">
        <v>23.8</v>
      </c>
      <c r="Q3">
        <v>20.3</v>
      </c>
      <c r="R3">
        <v>19.100000000000001</v>
      </c>
      <c r="S3">
        <v>15.2</v>
      </c>
      <c r="T3">
        <v>9.8000000000000007</v>
      </c>
      <c r="U3">
        <v>7.9</v>
      </c>
      <c r="V3">
        <v>7</v>
      </c>
      <c r="W3">
        <v>5.9</v>
      </c>
      <c r="X3">
        <v>5.4</v>
      </c>
      <c r="Y3">
        <v>2.2999999999999998</v>
      </c>
      <c r="Z3">
        <v>9.1</v>
      </c>
      <c r="AA3">
        <v>5.0999999999999996</v>
      </c>
      <c r="AB3">
        <v>5.0999999999999996</v>
      </c>
      <c r="AC3">
        <v>4</v>
      </c>
      <c r="AD3">
        <v>3.2</v>
      </c>
      <c r="AE3">
        <v>2.8</v>
      </c>
      <c r="AF3">
        <v>-3.8</v>
      </c>
      <c r="AG3">
        <v>1.7</v>
      </c>
      <c r="AH3">
        <v>-6.7</v>
      </c>
    </row>
    <row r="4" spans="1:36" x14ac:dyDescent="0.3">
      <c r="A4" t="s">
        <v>1</v>
      </c>
      <c r="C4">
        <v>45.8</v>
      </c>
      <c r="D4">
        <v>45.4</v>
      </c>
      <c r="E4">
        <v>45.5</v>
      </c>
      <c r="F4">
        <v>44.8</v>
      </c>
      <c r="G4">
        <v>44.5</v>
      </c>
      <c r="H4">
        <v>45.6</v>
      </c>
      <c r="I4">
        <v>45.9</v>
      </c>
      <c r="J4">
        <v>47</v>
      </c>
      <c r="K4">
        <v>47.6</v>
      </c>
      <c r="L4">
        <v>46.9</v>
      </c>
      <c r="M4">
        <v>47</v>
      </c>
      <c r="N4">
        <v>46</v>
      </c>
      <c r="O4">
        <v>46.5</v>
      </c>
      <c r="P4">
        <v>46.5</v>
      </c>
      <c r="Q4">
        <v>45.4</v>
      </c>
      <c r="R4">
        <v>44.2</v>
      </c>
      <c r="S4">
        <v>43.3</v>
      </c>
      <c r="T4">
        <v>41.1</v>
      </c>
      <c r="U4">
        <v>40.1</v>
      </c>
      <c r="V4">
        <v>40.5</v>
      </c>
      <c r="W4">
        <v>39.700000000000003</v>
      </c>
      <c r="X4">
        <v>39.1</v>
      </c>
      <c r="Y4">
        <v>37.799999999999997</v>
      </c>
      <c r="Z4">
        <v>39.299999999999997</v>
      </c>
      <c r="AA4">
        <v>39.9</v>
      </c>
      <c r="AB4">
        <v>43</v>
      </c>
      <c r="AC4">
        <v>43.15</v>
      </c>
      <c r="AD4">
        <v>43.3</v>
      </c>
      <c r="AE4">
        <v>37.1</v>
      </c>
      <c r="AF4">
        <v>35.299999999999997</v>
      </c>
      <c r="AG4">
        <v>37.200000000000003</v>
      </c>
    </row>
    <row r="5" spans="1:36" x14ac:dyDescent="0.3">
      <c r="A5" t="s">
        <v>2</v>
      </c>
      <c r="C5">
        <v>40.1</v>
      </c>
      <c r="D5">
        <v>39.799999999999997</v>
      </c>
      <c r="E5">
        <v>40.1</v>
      </c>
      <c r="F5">
        <v>39.6</v>
      </c>
      <c r="G5">
        <v>39.299999999999997</v>
      </c>
      <c r="H5">
        <v>40.299999999999997</v>
      </c>
      <c r="I5">
        <v>40.6</v>
      </c>
      <c r="J5">
        <v>41.6</v>
      </c>
      <c r="K5">
        <v>42</v>
      </c>
      <c r="L5">
        <v>41.4</v>
      </c>
      <c r="M5">
        <v>41.3</v>
      </c>
      <c r="N5">
        <v>39.6</v>
      </c>
      <c r="O5">
        <v>40.1</v>
      </c>
      <c r="P5">
        <v>40</v>
      </c>
      <c r="Q5">
        <v>38.799999999999997</v>
      </c>
      <c r="R5">
        <v>37.5</v>
      </c>
      <c r="S5">
        <v>36.5</v>
      </c>
      <c r="T5">
        <v>34.5</v>
      </c>
      <c r="U5">
        <v>33.5</v>
      </c>
      <c r="V5">
        <v>33.9</v>
      </c>
      <c r="W5">
        <v>33.9</v>
      </c>
    </row>
    <row r="6" spans="1:36" x14ac:dyDescent="0.3">
      <c r="A6" t="s">
        <v>3</v>
      </c>
      <c r="C6">
        <v>1.33</v>
      </c>
      <c r="E6">
        <v>3.38</v>
      </c>
      <c r="J6">
        <v>6.05</v>
      </c>
      <c r="K6">
        <v>6.7</v>
      </c>
      <c r="L6">
        <v>7.7</v>
      </c>
      <c r="M6">
        <v>7.1</v>
      </c>
      <c r="N6">
        <v>7.85</v>
      </c>
      <c r="O6">
        <v>8.9499999999999993</v>
      </c>
      <c r="P6">
        <v>9.09</v>
      </c>
      <c r="Q6">
        <v>8.06</v>
      </c>
      <c r="R6">
        <v>7.85</v>
      </c>
      <c r="S6">
        <v>7.12</v>
      </c>
      <c r="T6">
        <v>6.46</v>
      </c>
      <c r="U6">
        <v>6.6</v>
      </c>
      <c r="V6">
        <v>6.7</v>
      </c>
      <c r="W6">
        <v>5.85</v>
      </c>
      <c r="X6">
        <v>5.26</v>
      </c>
      <c r="Y6">
        <v>5.08</v>
      </c>
      <c r="Z6">
        <v>6.16</v>
      </c>
      <c r="AA6">
        <v>5.4</v>
      </c>
      <c r="AB6">
        <v>4.59</v>
      </c>
      <c r="AC6">
        <v>4.0999999999999996</v>
      </c>
      <c r="AD6">
        <v>4.16</v>
      </c>
      <c r="AE6">
        <v>3.75</v>
      </c>
      <c r="AF6">
        <v>3.92</v>
      </c>
      <c r="AG6">
        <v>3.56</v>
      </c>
      <c r="AH6">
        <v>4.01</v>
      </c>
      <c r="AJ6">
        <v>3.1</v>
      </c>
    </row>
    <row r="7" spans="1:36" x14ac:dyDescent="0.3">
      <c r="A7" t="s">
        <v>4</v>
      </c>
      <c r="J7">
        <v>7.56</v>
      </c>
      <c r="K7">
        <v>8.1300000000000008</v>
      </c>
      <c r="L7">
        <v>8.5399999999999991</v>
      </c>
      <c r="M7">
        <v>9.1999999999999993</v>
      </c>
      <c r="N7">
        <v>9</v>
      </c>
      <c r="O7">
        <v>9.64</v>
      </c>
      <c r="P7">
        <v>10.130000000000001</v>
      </c>
      <c r="Q7">
        <v>9.7799999999999994</v>
      </c>
      <c r="R7">
        <v>9.67</v>
      </c>
      <c r="S7">
        <v>9.52</v>
      </c>
      <c r="T7">
        <v>9.08</v>
      </c>
      <c r="U7">
        <v>8.92</v>
      </c>
      <c r="V7">
        <v>8.1300000000000008</v>
      </c>
      <c r="W7">
        <v>7.07</v>
      </c>
      <c r="X7">
        <v>6.4</v>
      </c>
      <c r="Y7">
        <v>5.3</v>
      </c>
      <c r="Z7">
        <v>5.5</v>
      </c>
      <c r="AA7">
        <v>5</v>
      </c>
      <c r="AB7">
        <v>4.57</v>
      </c>
      <c r="AC7">
        <v>4.22</v>
      </c>
      <c r="AD7">
        <v>4.38</v>
      </c>
      <c r="AE7">
        <v>4</v>
      </c>
      <c r="AF7">
        <v>4.16</v>
      </c>
      <c r="AG7">
        <v>3.88</v>
      </c>
      <c r="AH7">
        <v>3.92</v>
      </c>
    </row>
    <row r="8" spans="1:36" x14ac:dyDescent="0.3">
      <c r="A8" t="s">
        <v>5</v>
      </c>
      <c r="J8" s="2">
        <f>J6/J7</f>
        <v>0.80026455026455023</v>
      </c>
      <c r="K8" s="2">
        <f t="shared" ref="K8:AH8" si="0">K6/K7</f>
        <v>0.82410824108241076</v>
      </c>
      <c r="L8" s="2">
        <f t="shared" si="0"/>
        <v>0.90163934426229519</v>
      </c>
      <c r="M8" s="2">
        <f t="shared" si="0"/>
        <v>0.77173913043478259</v>
      </c>
      <c r="N8" s="2">
        <f t="shared" si="0"/>
        <v>0.87222222222222223</v>
      </c>
      <c r="O8" s="2">
        <f t="shared" si="0"/>
        <v>0.92842323651452274</v>
      </c>
      <c r="P8" s="2">
        <f t="shared" si="0"/>
        <v>0.8973346495557748</v>
      </c>
      <c r="Q8" s="2">
        <f t="shared" si="0"/>
        <v>0.82413087934560336</v>
      </c>
      <c r="R8" s="2">
        <f t="shared" si="0"/>
        <v>0.81178903826266802</v>
      </c>
      <c r="S8" s="2">
        <f t="shared" si="0"/>
        <v>0.74789915966386555</v>
      </c>
      <c r="T8" s="2">
        <f t="shared" si="0"/>
        <v>0.71145374449339205</v>
      </c>
      <c r="U8" s="2">
        <f t="shared" si="0"/>
        <v>0.73991031390134521</v>
      </c>
      <c r="V8" s="2">
        <f t="shared" si="0"/>
        <v>0.82410824108241076</v>
      </c>
      <c r="W8" s="2">
        <f t="shared" si="0"/>
        <v>0.82743988684582737</v>
      </c>
      <c r="X8" s="2">
        <f t="shared" si="0"/>
        <v>0.82187499999999991</v>
      </c>
      <c r="Y8" s="2">
        <f t="shared" si="0"/>
        <v>0.95849056603773586</v>
      </c>
      <c r="Z8" s="2">
        <f t="shared" si="0"/>
        <v>1.1200000000000001</v>
      </c>
      <c r="AA8" s="2">
        <f t="shared" si="0"/>
        <v>1.08</v>
      </c>
      <c r="AB8" s="2">
        <f t="shared" si="0"/>
        <v>1.0043763676148796</v>
      </c>
      <c r="AC8" s="2">
        <f t="shared" si="0"/>
        <v>0.97156398104265396</v>
      </c>
      <c r="AD8" s="2">
        <f t="shared" si="0"/>
        <v>0.94977168949771695</v>
      </c>
      <c r="AE8" s="2">
        <f t="shared" si="0"/>
        <v>0.9375</v>
      </c>
      <c r="AF8" s="2">
        <f t="shared" si="0"/>
        <v>0.94230769230769229</v>
      </c>
      <c r="AG8" s="2">
        <f t="shared" si="0"/>
        <v>0.91752577319587636</v>
      </c>
      <c r="AH8" s="2">
        <f t="shared" si="0"/>
        <v>1.0229591836734693</v>
      </c>
      <c r="AI8" s="3"/>
    </row>
    <row r="9" spans="1:36" x14ac:dyDescent="0.3">
      <c r="A9" t="s">
        <v>6</v>
      </c>
      <c r="J9" s="1">
        <v>0.82</v>
      </c>
      <c r="K9" s="1">
        <v>0.82</v>
      </c>
      <c r="L9" s="1">
        <v>0.82</v>
      </c>
      <c r="M9" s="1">
        <v>0.82</v>
      </c>
      <c r="N9" s="1">
        <v>0.82</v>
      </c>
      <c r="O9" s="1">
        <v>0.82</v>
      </c>
      <c r="P9" s="1">
        <v>0.82</v>
      </c>
      <c r="Q9" s="1">
        <v>0.82</v>
      </c>
      <c r="R9" s="1">
        <v>0.82</v>
      </c>
      <c r="S9" s="1">
        <v>0.82</v>
      </c>
      <c r="T9" s="1">
        <v>0.82</v>
      </c>
      <c r="U9" s="1">
        <v>0.82</v>
      </c>
      <c r="V9" s="1">
        <v>0.82</v>
      </c>
      <c r="W9" s="1">
        <v>0.82</v>
      </c>
      <c r="X9" s="1">
        <v>0.82</v>
      </c>
    </row>
    <row r="10" spans="1:36" x14ac:dyDescent="0.3">
      <c r="J10" s="2">
        <v>0.88800000000000001</v>
      </c>
      <c r="K10" s="2">
        <v>0.88800000000000001</v>
      </c>
      <c r="L10" s="2">
        <v>0.88800000000000001</v>
      </c>
      <c r="M10" s="2">
        <v>0.88800000000000001</v>
      </c>
      <c r="N10" s="2">
        <v>0.88800000000000001</v>
      </c>
      <c r="O10" s="2">
        <v>0.88800000000000001</v>
      </c>
      <c r="P10" s="2">
        <v>0.88800000000000001</v>
      </c>
      <c r="Q10" s="2">
        <v>0.88800000000000001</v>
      </c>
      <c r="R10" s="2">
        <v>0.88800000000000001</v>
      </c>
      <c r="S10" s="2">
        <v>0.88800000000000001</v>
      </c>
      <c r="T10" s="2">
        <v>0.88800000000000001</v>
      </c>
      <c r="U10" s="2">
        <v>0.88800000000000001</v>
      </c>
      <c r="V10" s="2">
        <v>0.88800000000000001</v>
      </c>
      <c r="W10" s="2">
        <v>0.88800000000000001</v>
      </c>
      <c r="X10" s="2">
        <v>0.88800000000000001</v>
      </c>
      <c r="Y10" s="2">
        <v>0.88800000000000001</v>
      </c>
      <c r="Z10" s="2">
        <v>0.88800000000000001</v>
      </c>
      <c r="AA10" s="2">
        <v>0.88800000000000001</v>
      </c>
      <c r="AB10" s="2">
        <v>0.88800000000000001</v>
      </c>
      <c r="AC10" s="2">
        <v>0.88800000000000001</v>
      </c>
      <c r="AD10" s="2">
        <v>0.88800000000000001</v>
      </c>
      <c r="AE10" s="2">
        <v>0.88800000000000001</v>
      </c>
      <c r="AF10" s="2">
        <v>0.88800000000000001</v>
      </c>
      <c r="AG10" s="2">
        <v>0.88800000000000001</v>
      </c>
      <c r="AH10" s="2">
        <v>0.88800000000000001</v>
      </c>
      <c r="AI10" s="2">
        <f>AVERAGE(J8:AH8)</f>
        <v>0.88835331565206777</v>
      </c>
    </row>
    <row r="35" spans="18:20" ht="15" thickBot="1" x14ac:dyDescent="0.35">
      <c r="R35" s="5">
        <v>-0.3</v>
      </c>
      <c r="S35" s="4">
        <v>0.8</v>
      </c>
      <c r="T35" s="4">
        <v>1.4</v>
      </c>
    </row>
    <row r="36" spans="18:20" x14ac:dyDescent="0.3">
      <c r="R36" t="s">
        <v>8</v>
      </c>
      <c r="S36" t="s">
        <v>9</v>
      </c>
      <c r="T36" t="s">
        <v>10</v>
      </c>
    </row>
    <row r="49" spans="1:12" x14ac:dyDescent="0.3">
      <c r="B49">
        <v>2016</v>
      </c>
      <c r="C49">
        <v>2017</v>
      </c>
      <c r="D49">
        <v>2018</v>
      </c>
      <c r="E49">
        <v>2019</v>
      </c>
      <c r="F49">
        <v>2020</v>
      </c>
      <c r="G49">
        <v>2021</v>
      </c>
      <c r="H49">
        <v>2022</v>
      </c>
      <c r="I49">
        <v>2023</v>
      </c>
      <c r="J49">
        <v>2024</v>
      </c>
      <c r="K49">
        <v>2025</v>
      </c>
      <c r="L49" t="s">
        <v>16</v>
      </c>
    </row>
    <row r="50" spans="1:12" x14ac:dyDescent="0.3">
      <c r="A50" t="s">
        <v>15</v>
      </c>
      <c r="B50">
        <v>51.5</v>
      </c>
      <c r="C50">
        <v>51.3</v>
      </c>
      <c r="D50">
        <v>51.2</v>
      </c>
      <c r="E50">
        <v>51.4</v>
      </c>
      <c r="F50">
        <v>51.8</v>
      </c>
      <c r="G50">
        <v>51</v>
      </c>
      <c r="H50">
        <v>51.6</v>
      </c>
      <c r="I50">
        <v>51.1</v>
      </c>
      <c r="J50">
        <v>51.2</v>
      </c>
      <c r="K50">
        <v>51.2</v>
      </c>
      <c r="L50">
        <v>51.3</v>
      </c>
    </row>
    <row r="51" spans="1:12" x14ac:dyDescent="0.3">
      <c r="I51">
        <v>41.1</v>
      </c>
      <c r="J51">
        <v>40.6</v>
      </c>
      <c r="K51">
        <v>34.6</v>
      </c>
      <c r="L51">
        <v>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HILLEL FRIDMAN</dc:creator>
  <cp:lastModifiedBy>HILLEL FRIDMAN</cp:lastModifiedBy>
  <dcterms:created xsi:type="dcterms:W3CDTF">2024-07-31T16:19:34Z</dcterms:created>
  <dcterms:modified xsi:type="dcterms:W3CDTF">2026-09-07T14:59:00Z</dcterms:modified>
</cp:coreProperties>
</file>