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ille\Downloads\"/>
    </mc:Choice>
  </mc:AlternateContent>
  <xr:revisionPtr revIDLastSave="0" documentId="13_ncr:1_{74A811C0-803C-4CFA-8E51-E527EE7D77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64" i="1" l="1"/>
  <c r="BL64" i="1"/>
  <c r="BM64" i="1"/>
  <c r="BN64" i="1"/>
  <c r="BO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AL64" i="1"/>
  <c r="AM64" i="1"/>
  <c r="AN64" i="1"/>
  <c r="AO64" i="1"/>
  <c r="AP64" i="1"/>
  <c r="AQ64" i="1"/>
  <c r="AR64" i="1"/>
  <c r="AS64" i="1"/>
  <c r="AT64" i="1"/>
  <c r="AU64" i="1"/>
  <c r="AV64" i="1"/>
  <c r="AW64" i="1"/>
  <c r="AX64" i="1"/>
  <c r="AY64" i="1"/>
  <c r="AZ64" i="1"/>
  <c r="BA64" i="1"/>
  <c r="BB64" i="1"/>
  <c r="BC64" i="1"/>
  <c r="BD64" i="1"/>
  <c r="BE64" i="1"/>
  <c r="BF64" i="1"/>
  <c r="BG64" i="1"/>
  <c r="BH64" i="1"/>
  <c r="BI64" i="1"/>
  <c r="BJ64" i="1"/>
  <c r="C64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C76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C74" i="1"/>
  <c r="AU82" i="1"/>
  <c r="AV82" i="1"/>
  <c r="AW82" i="1"/>
  <c r="AX82" i="1"/>
  <c r="AY82" i="1"/>
  <c r="AZ82" i="1"/>
  <c r="BA82" i="1"/>
  <c r="BB82" i="1"/>
  <c r="BC82" i="1"/>
  <c r="BD82" i="1"/>
  <c r="BE82" i="1"/>
  <c r="BF82" i="1"/>
  <c r="BG82" i="1"/>
  <c r="BH82" i="1"/>
  <c r="BI82" i="1"/>
  <c r="BJ82" i="1"/>
  <c r="BK82" i="1"/>
  <c r="BL82" i="1"/>
  <c r="BM82" i="1"/>
  <c r="BN82" i="1"/>
  <c r="AT82" i="1"/>
  <c r="D66" i="1"/>
  <c r="D67" i="1" s="1"/>
  <c r="E66" i="1"/>
  <c r="E67" i="1" s="1"/>
  <c r="F66" i="1"/>
  <c r="F67" i="1" s="1"/>
  <c r="G66" i="1"/>
  <c r="G67" i="1" s="1"/>
  <c r="H66" i="1"/>
  <c r="H67" i="1" s="1"/>
  <c r="I66" i="1"/>
  <c r="I67" i="1" s="1"/>
  <c r="J66" i="1"/>
  <c r="J67" i="1" s="1"/>
  <c r="K66" i="1"/>
  <c r="K67" i="1" s="1"/>
  <c r="L66" i="1"/>
  <c r="L67" i="1" s="1"/>
  <c r="M66" i="1"/>
  <c r="M67" i="1" s="1"/>
  <c r="N66" i="1"/>
  <c r="N67" i="1" s="1"/>
  <c r="O66" i="1"/>
  <c r="O67" i="1" s="1"/>
  <c r="P66" i="1"/>
  <c r="P67" i="1" s="1"/>
  <c r="Q66" i="1"/>
  <c r="Q67" i="1" s="1"/>
  <c r="R66" i="1"/>
  <c r="R67" i="1" s="1"/>
  <c r="S66" i="1"/>
  <c r="S67" i="1" s="1"/>
  <c r="T66" i="1"/>
  <c r="T67" i="1" s="1"/>
  <c r="U66" i="1"/>
  <c r="U67" i="1" s="1"/>
  <c r="V66" i="1"/>
  <c r="V67" i="1" s="1"/>
  <c r="W66" i="1"/>
  <c r="W67" i="1" s="1"/>
  <c r="X66" i="1"/>
  <c r="X67" i="1" s="1"/>
  <c r="Y66" i="1"/>
  <c r="Y67" i="1" s="1"/>
  <c r="Z66" i="1"/>
  <c r="Z67" i="1" s="1"/>
  <c r="AA66" i="1"/>
  <c r="AA67" i="1" s="1"/>
  <c r="AB66" i="1"/>
  <c r="AB67" i="1" s="1"/>
  <c r="AC66" i="1"/>
  <c r="AC67" i="1" s="1"/>
  <c r="AD66" i="1"/>
  <c r="AD67" i="1" s="1"/>
  <c r="AE66" i="1"/>
  <c r="AE67" i="1" s="1"/>
  <c r="AF66" i="1"/>
  <c r="AF67" i="1" s="1"/>
  <c r="AG66" i="1"/>
  <c r="AG67" i="1" s="1"/>
  <c r="AH66" i="1"/>
  <c r="AH67" i="1" s="1"/>
  <c r="AI66" i="1"/>
  <c r="AI67" i="1" s="1"/>
  <c r="AJ66" i="1"/>
  <c r="AJ67" i="1" s="1"/>
  <c r="AK66" i="1"/>
  <c r="AK67" i="1" s="1"/>
  <c r="AL66" i="1"/>
  <c r="AL67" i="1" s="1"/>
  <c r="AM66" i="1"/>
  <c r="AM67" i="1" s="1"/>
  <c r="AN66" i="1"/>
  <c r="AN67" i="1" s="1"/>
  <c r="AO66" i="1"/>
  <c r="AO67" i="1" s="1"/>
  <c r="AP66" i="1"/>
  <c r="AP67" i="1" s="1"/>
  <c r="AQ66" i="1"/>
  <c r="AQ67" i="1" s="1"/>
  <c r="AR66" i="1"/>
  <c r="AR67" i="1" s="1"/>
  <c r="AS66" i="1"/>
  <c r="AS67" i="1" s="1"/>
  <c r="AT66" i="1"/>
  <c r="AT67" i="1" s="1"/>
  <c r="AU66" i="1"/>
  <c r="AU67" i="1" s="1"/>
  <c r="AV66" i="1"/>
  <c r="AV67" i="1" s="1"/>
  <c r="AW66" i="1"/>
  <c r="AW67" i="1" s="1"/>
  <c r="AX66" i="1"/>
  <c r="AX67" i="1" s="1"/>
  <c r="AY66" i="1"/>
  <c r="AY67" i="1" s="1"/>
  <c r="AZ66" i="1"/>
  <c r="AZ67" i="1" s="1"/>
  <c r="BA66" i="1"/>
  <c r="BA67" i="1" s="1"/>
  <c r="BB66" i="1"/>
  <c r="BB67" i="1" s="1"/>
  <c r="BC66" i="1"/>
  <c r="BC67" i="1" s="1"/>
  <c r="BD66" i="1"/>
  <c r="BD67" i="1" s="1"/>
  <c r="BE66" i="1"/>
  <c r="BE67" i="1" s="1"/>
  <c r="BF66" i="1"/>
  <c r="BF67" i="1" s="1"/>
  <c r="BG66" i="1"/>
  <c r="BG67" i="1" s="1"/>
  <c r="BH66" i="1"/>
  <c r="BH67" i="1" s="1"/>
  <c r="BI66" i="1"/>
  <c r="BI67" i="1" s="1"/>
  <c r="BJ66" i="1"/>
  <c r="BJ67" i="1" s="1"/>
  <c r="BK66" i="1"/>
  <c r="BK67" i="1" s="1"/>
  <c r="BL66" i="1"/>
  <c r="BL67" i="1" s="1"/>
  <c r="BM66" i="1"/>
  <c r="BM67" i="1" s="1"/>
  <c r="BN66" i="1"/>
  <c r="BN67" i="1" s="1"/>
  <c r="BO66" i="1"/>
  <c r="BO67" i="1" s="1"/>
  <c r="C66" i="1"/>
  <c r="C67" i="1" s="1"/>
  <c r="AI68" i="1" l="1"/>
  <c r="AJ68" i="1"/>
  <c r="AK68" i="1"/>
  <c r="AK70" i="1" s="1"/>
  <c r="AK73" i="1"/>
  <c r="AL68" i="1"/>
  <c r="AL70" i="1" s="1"/>
  <c r="AL73" i="1"/>
  <c r="AT68" i="1"/>
  <c r="AU68" i="1"/>
  <c r="AV68" i="1"/>
  <c r="AW68" i="1"/>
  <c r="AW70" i="1" s="1"/>
  <c r="AW73" i="1"/>
  <c r="AX68" i="1"/>
  <c r="AY68" i="1"/>
  <c r="AZ68" i="1"/>
  <c r="AZ73" i="1" s="1"/>
  <c r="BA68" i="1"/>
  <c r="BA69" i="1" s="1"/>
  <c r="BA75" i="1" s="1"/>
  <c r="BB68" i="1"/>
  <c r="BB73" i="1"/>
  <c r="BC68" i="1"/>
  <c r="BC73" i="1"/>
  <c r="BD68" i="1"/>
  <c r="BD73" i="1"/>
  <c r="BE68" i="1"/>
  <c r="BF68" i="1"/>
  <c r="BG68" i="1"/>
  <c r="BH68" i="1"/>
  <c r="BH72" i="1" s="1"/>
  <c r="BI68" i="1"/>
  <c r="BI70" i="1" s="1"/>
  <c r="BI73" i="1"/>
  <c r="BJ68" i="1"/>
  <c r="BK68" i="1"/>
  <c r="BK73" i="1" s="1"/>
  <c r="BL68" i="1"/>
  <c r="BM68" i="1"/>
  <c r="BM72" i="1" s="1"/>
  <c r="BN68" i="1"/>
  <c r="BN73" i="1"/>
  <c r="BO68" i="1"/>
  <c r="BO72" i="1" s="1"/>
  <c r="X68" i="1"/>
  <c r="Y68" i="1"/>
  <c r="Z68" i="1"/>
  <c r="AA68" i="1"/>
  <c r="AB68" i="1"/>
  <c r="AC68" i="1"/>
  <c r="AD68" i="1"/>
  <c r="AE68" i="1"/>
  <c r="AF68" i="1"/>
  <c r="AG68" i="1"/>
  <c r="AH68" i="1"/>
  <c r="AM68" i="1"/>
  <c r="AN68" i="1"/>
  <c r="AO68" i="1"/>
  <c r="AP68" i="1"/>
  <c r="AQ68" i="1"/>
  <c r="AR68" i="1"/>
  <c r="AS68" i="1"/>
  <c r="C68" i="1"/>
  <c r="C69" i="1" s="1"/>
  <c r="C75" i="1" s="1"/>
  <c r="D68" i="1"/>
  <c r="E68" i="1"/>
  <c r="F68" i="1"/>
  <c r="G68" i="1"/>
  <c r="H68" i="1"/>
  <c r="I68" i="1"/>
  <c r="I72" i="1" s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I69" i="1"/>
  <c r="I75" i="1" s="1"/>
  <c r="J72" i="1"/>
  <c r="J69" i="1"/>
  <c r="J75" i="1" s="1"/>
  <c r="K72" i="1"/>
  <c r="K69" i="1"/>
  <c r="K75" i="1" s="1"/>
  <c r="L72" i="1"/>
  <c r="L69" i="1"/>
  <c r="L75" i="1" s="1"/>
  <c r="AI69" i="1"/>
  <c r="AI75" i="1" s="1"/>
  <c r="AI72" i="1"/>
  <c r="AJ69" i="1"/>
  <c r="AJ75" i="1" s="1"/>
  <c r="AJ72" i="1"/>
  <c r="AK69" i="1"/>
  <c r="AK75" i="1" s="1"/>
  <c r="AK72" i="1"/>
  <c r="AL69" i="1"/>
  <c r="AL75" i="1" s="1"/>
  <c r="AL72" i="1"/>
  <c r="AT69" i="1"/>
  <c r="AT75" i="1" s="1"/>
  <c r="AT72" i="1"/>
  <c r="AU69" i="1"/>
  <c r="AU75" i="1" s="1"/>
  <c r="AU72" i="1"/>
  <c r="AV69" i="1"/>
  <c r="AV75" i="1" s="1"/>
  <c r="AV72" i="1"/>
  <c r="AW69" i="1"/>
  <c r="AW75" i="1" s="1"/>
  <c r="AW72" i="1"/>
  <c r="AX69" i="1"/>
  <c r="AX75" i="1" s="1"/>
  <c r="AX72" i="1"/>
  <c r="AY69" i="1"/>
  <c r="AY75" i="1" s="1"/>
  <c r="AY72" i="1"/>
  <c r="AZ69" i="1"/>
  <c r="AZ75" i="1" s="1"/>
  <c r="BA72" i="1"/>
  <c r="BH69" i="1"/>
  <c r="BH75" i="1" s="1"/>
  <c r="BI72" i="1"/>
  <c r="BI69" i="1"/>
  <c r="BI75" i="1" s="1"/>
  <c r="BJ72" i="1"/>
  <c r="BJ69" i="1"/>
  <c r="BJ75" i="1" s="1"/>
  <c r="BK69" i="1"/>
  <c r="BK75" i="1" s="1"/>
  <c r="BL69" i="1"/>
  <c r="BL75" i="1" s="1"/>
  <c r="BM69" i="1"/>
  <c r="BM75" i="1" s="1"/>
  <c r="BN69" i="1"/>
  <c r="BN75" i="1" s="1"/>
  <c r="BO69" i="1"/>
  <c r="BO75" i="1" s="1"/>
  <c r="C72" i="1"/>
  <c r="AX70" i="1" l="1"/>
  <c r="AX73" i="1"/>
  <c r="AY70" i="1"/>
  <c r="AY73" i="1"/>
  <c r="BB70" i="1"/>
  <c r="BB72" i="1"/>
  <c r="BB69" i="1"/>
  <c r="BB75" i="1" s="1"/>
  <c r="BC70" i="1"/>
  <c r="BC72" i="1"/>
  <c r="BC69" i="1"/>
  <c r="BC75" i="1" s="1"/>
  <c r="BD70" i="1"/>
  <c r="BD72" i="1"/>
  <c r="BD69" i="1"/>
  <c r="BD75" i="1" s="1"/>
  <c r="BE72" i="1"/>
  <c r="BE69" i="1"/>
  <c r="BE75" i="1" s="1"/>
  <c r="BF72" i="1"/>
  <c r="BF69" i="1"/>
  <c r="BF75" i="1" s="1"/>
  <c r="BG72" i="1"/>
  <c r="BG69" i="1"/>
  <c r="BG75" i="1" s="1"/>
  <c r="BE70" i="1"/>
  <c r="BE73" i="1"/>
  <c r="BG70" i="1"/>
  <c r="BG73" i="1"/>
  <c r="BJ70" i="1"/>
  <c r="BJ73" i="1"/>
  <c r="AU70" i="1"/>
  <c r="AU73" i="1"/>
  <c r="BA70" i="1"/>
  <c r="BA73" i="1"/>
  <c r="BF70" i="1"/>
  <c r="BF73" i="1"/>
  <c r="BK70" i="1"/>
  <c r="BK72" i="1"/>
  <c r="BL70" i="1"/>
  <c r="BL73" i="1"/>
  <c r="BL72" i="1"/>
  <c r="BN70" i="1"/>
  <c r="BN72" i="1"/>
  <c r="X72" i="1"/>
  <c r="X69" i="1"/>
  <c r="X75" i="1" s="1"/>
  <c r="Y72" i="1"/>
  <c r="Y69" i="1"/>
  <c r="Y75" i="1" s="1"/>
  <c r="Z72" i="1"/>
  <c r="Z69" i="1"/>
  <c r="Z75" i="1" s="1"/>
  <c r="AA72" i="1"/>
  <c r="AA69" i="1"/>
  <c r="AA75" i="1" s="1"/>
  <c r="AB72" i="1"/>
  <c r="AB69" i="1"/>
  <c r="AB75" i="1" s="1"/>
  <c r="AC72" i="1"/>
  <c r="AC69" i="1"/>
  <c r="AC75" i="1" s="1"/>
  <c r="AD72" i="1"/>
  <c r="AD69" i="1"/>
  <c r="AD75" i="1" s="1"/>
  <c r="AE69" i="1"/>
  <c r="AE75" i="1" s="1"/>
  <c r="AE72" i="1"/>
  <c r="AF69" i="1"/>
  <c r="AF75" i="1" s="1"/>
  <c r="AF72" i="1"/>
  <c r="AG72" i="1"/>
  <c r="AG69" i="1"/>
  <c r="AG75" i="1" s="1"/>
  <c r="AH72" i="1"/>
  <c r="AH69" i="1"/>
  <c r="AH75" i="1" s="1"/>
  <c r="AM69" i="1"/>
  <c r="AM75" i="1" s="1"/>
  <c r="AM72" i="1"/>
  <c r="AN69" i="1"/>
  <c r="AN75" i="1" s="1"/>
  <c r="AN72" i="1"/>
  <c r="AO69" i="1"/>
  <c r="AO75" i="1" s="1"/>
  <c r="AO72" i="1"/>
  <c r="AP69" i="1"/>
  <c r="AP75" i="1" s="1"/>
  <c r="AP72" i="1"/>
  <c r="AQ69" i="1"/>
  <c r="AQ75" i="1" s="1"/>
  <c r="AQ72" i="1"/>
  <c r="AR69" i="1"/>
  <c r="AR75" i="1" s="1"/>
  <c r="AR72" i="1"/>
  <c r="AS69" i="1"/>
  <c r="AS75" i="1" s="1"/>
  <c r="AS72" i="1"/>
  <c r="M72" i="1"/>
  <c r="M69" i="1"/>
  <c r="M75" i="1" s="1"/>
  <c r="N72" i="1"/>
  <c r="N69" i="1"/>
  <c r="N75" i="1" s="1"/>
  <c r="O72" i="1"/>
  <c r="O69" i="1"/>
  <c r="O75" i="1" s="1"/>
  <c r="P72" i="1"/>
  <c r="P69" i="1"/>
  <c r="P75" i="1" s="1"/>
  <c r="Q69" i="1"/>
  <c r="Q75" i="1" s="1"/>
  <c r="Q72" i="1"/>
  <c r="R69" i="1"/>
  <c r="R75" i="1" s="1"/>
  <c r="R72" i="1"/>
  <c r="S69" i="1"/>
  <c r="S75" i="1" s="1"/>
  <c r="S72" i="1"/>
  <c r="T72" i="1"/>
  <c r="T69" i="1"/>
  <c r="T75" i="1" s="1"/>
  <c r="U69" i="1"/>
  <c r="U75" i="1" s="1"/>
  <c r="U72" i="1"/>
  <c r="V69" i="1"/>
  <c r="V75" i="1" s="1"/>
  <c r="V72" i="1"/>
  <c r="W69" i="1"/>
  <c r="W75" i="1" s="1"/>
  <c r="W72" i="1"/>
  <c r="AI73" i="1"/>
  <c r="AI70" i="1"/>
  <c r="AJ73" i="1"/>
  <c r="AJ70" i="1"/>
  <c r="AT73" i="1"/>
  <c r="AT70" i="1"/>
  <c r="AV73" i="1"/>
  <c r="AV70" i="1"/>
  <c r="AZ70" i="1"/>
  <c r="AZ72" i="1"/>
  <c r="BH73" i="1"/>
  <c r="BH70" i="1"/>
  <c r="BM73" i="1"/>
  <c r="BM70" i="1"/>
  <c r="BO73" i="1"/>
  <c r="BO70" i="1"/>
  <c r="X73" i="1"/>
  <c r="X70" i="1"/>
  <c r="Y73" i="1"/>
  <c r="Y70" i="1"/>
  <c r="Z73" i="1"/>
  <c r="Z70" i="1"/>
  <c r="AA73" i="1"/>
  <c r="AA70" i="1"/>
  <c r="AB73" i="1"/>
  <c r="AB70" i="1"/>
  <c r="AC73" i="1"/>
  <c r="AC70" i="1"/>
  <c r="AD73" i="1"/>
  <c r="AD70" i="1"/>
  <c r="AE73" i="1"/>
  <c r="AE70" i="1"/>
  <c r="AF73" i="1"/>
  <c r="AF70" i="1"/>
  <c r="AG73" i="1"/>
  <c r="AG70" i="1"/>
  <c r="AH73" i="1"/>
  <c r="AH70" i="1"/>
  <c r="AM73" i="1"/>
  <c r="AM70" i="1"/>
  <c r="AN73" i="1"/>
  <c r="AN70" i="1"/>
  <c r="AO73" i="1"/>
  <c r="AO70" i="1"/>
  <c r="AP73" i="1"/>
  <c r="AP70" i="1"/>
  <c r="AQ73" i="1"/>
  <c r="AQ70" i="1"/>
  <c r="AR73" i="1"/>
  <c r="AR70" i="1"/>
  <c r="AS73" i="1"/>
  <c r="AS70" i="1"/>
  <c r="C73" i="1"/>
  <c r="C70" i="1"/>
  <c r="D73" i="1"/>
  <c r="D70" i="1"/>
  <c r="E73" i="1"/>
  <c r="E70" i="1"/>
  <c r="F73" i="1"/>
  <c r="F70" i="1"/>
  <c r="G73" i="1"/>
  <c r="G70" i="1"/>
  <c r="H73" i="1"/>
  <c r="H70" i="1"/>
  <c r="I73" i="1"/>
  <c r="I70" i="1"/>
  <c r="J73" i="1"/>
  <c r="J70" i="1"/>
  <c r="K73" i="1"/>
  <c r="K70" i="1"/>
  <c r="L73" i="1"/>
  <c r="L70" i="1"/>
  <c r="M73" i="1"/>
  <c r="M70" i="1"/>
  <c r="N73" i="1"/>
  <c r="N70" i="1"/>
  <c r="O73" i="1"/>
  <c r="O70" i="1"/>
  <c r="P73" i="1"/>
  <c r="P70" i="1"/>
  <c r="Q73" i="1"/>
  <c r="Q70" i="1"/>
  <c r="R73" i="1"/>
  <c r="R70" i="1"/>
  <c r="S73" i="1"/>
  <c r="S70" i="1"/>
  <c r="T73" i="1"/>
  <c r="T70" i="1"/>
  <c r="U73" i="1"/>
  <c r="U70" i="1"/>
  <c r="V73" i="1"/>
  <c r="V70" i="1"/>
  <c r="W73" i="1"/>
  <c r="W70" i="1"/>
  <c r="D69" i="1"/>
  <c r="D75" i="1" s="1"/>
  <c r="D72" i="1"/>
  <c r="E72" i="1"/>
  <c r="E69" i="1"/>
  <c r="E75" i="1" s="1"/>
  <c r="F72" i="1"/>
  <c r="F69" i="1"/>
  <c r="F75" i="1" s="1"/>
  <c r="G72" i="1"/>
  <c r="G69" i="1"/>
  <c r="G75" i="1" s="1"/>
  <c r="H72" i="1"/>
  <c r="H69" i="1"/>
  <c r="H75" i="1" s="1"/>
</calcChain>
</file>

<file path=xl/sharedStrings.xml><?xml version="1.0" encoding="utf-8"?>
<sst xmlns="http://schemas.openxmlformats.org/spreadsheetml/2006/main" count="528" uniqueCount="173">
  <si>
    <t>Table 1.14. Gross Value Added of Domestic Corporate Business in Current Dollars and Gross Value Added of Nonfinancial Domestic Corporate Business in Current and Chained Dollars</t>
  </si>
  <si>
    <t>[Billions of dollars]</t>
  </si>
  <si>
    <t>Bureau of Economic Analysis</t>
  </si>
  <si>
    <t>Last Revised on: June 25, 2026 - Next Release Date July 30, 2026</t>
  </si>
  <si>
    <t>Line</t>
  </si>
  <si>
    <t/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</si>
  <si>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</si>
  <si>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</si>
  <si>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</si>
  <si>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</si>
  <si>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</si>
  <si>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</si>
  <si>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</si>
  <si>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</si>
  <si>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</si>
  <si>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</si>
  <si>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</si>
  <si>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</si>
  <si>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</si>
  <si>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</si>
  <si>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</si>
  <si>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</si>
  <si>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</si>
  <si>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</si>
  <si>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</si>
  <si>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</si>
  <si>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</si>
  <si>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</si>
  <si>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</si>
  <si>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</si>
  <si>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</si>
  <si>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</si>
  <si>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</si>
  <si>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</si>
  <si>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</si>
  <si>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</si>
  <si>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</si>
  <si>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</si>
  <si>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</si>
  <si>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</si>
  <si>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</si>
  <si>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</si>
  <si>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</si>
  <si>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</si>
  <si>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</si>
  <si>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</si>
  <si>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</si>
  <si>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</si>
  <si>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</si>
  <si>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</si>
  <si>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</si>
  <si>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</si>
  <si>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</si>
  <si>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</si>
  <si>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</si>
  <si>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</si>
  <si>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</si>
  <si>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</si>
  <si>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</si>
  <si>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</si>
  <si>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</si>
  <si>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</si>
  <si>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</si>
  <si>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</si>
  <si>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</si>
  <si>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</si>
  <si>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</si>
  <si>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</si>
  <si>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</si>
  <si>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</si>
  <si>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</si>
  <si>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</si>
  <si>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</si>
  <si>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</si>
  <si>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</si>
  <si>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</si>
  <si>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</si>
  <si>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</si>
  <si>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</si>
  <si>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</si>
  <si>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</si>
  <si>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</si>
  <si>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</si>
  <si>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</si>
  <si>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</si>
  <si>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</si>
  <si>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</si>
  <si>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</si>
  <si>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</si>
  <si>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</si>
  <si>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</si>
  <si>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</si>
  <si>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</si>
  <si>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</si>
  <si>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</si>
  <si>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</si>
  <si>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</si>
  <si>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</si>
  <si>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</si>
  <si>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</si>
  <si>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</si>
  <si>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</si>
  <si>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</si>
  <si>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</si>
  <si>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</si>
  <si>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</si>
  <si>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</si>
  <si>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</si>
  <si>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</si>
  <si>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</si>
  <si>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</si>
  <si>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</si>
  <si>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</si>
  <si>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</si>
  <si>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</si>
  <si>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</si>
  <si>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</si>
  <si>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</si>
  <si>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</si>
  <si>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</si>
  <si>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</si>
  <si>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</si>
  <si>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</si>
  <si>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</si>
  <si>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</si>
  <si>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</si>
  <si>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</si>
  <si>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</si>
  <si>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</si>
  <si>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</si>
  <si>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</si>
  <si>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</si>
  <si>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</si>
  <si>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</si>
  <si>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</si>
  <si>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</si>
  <si>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</si>
  <si>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</si>
  <si>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</si>
  <si>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</si>
  <si>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</si>
  <si>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</si>
  <si>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</si>
  <si>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</si>
  <si>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</si>
  <si>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</si>
  <si>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</si>
  <si>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</si>
  <si>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</si>
  <si>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</si>
  <si>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</si>
  <si>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Fixed assets Table 4.1</t>
  </si>
  <si>
    <t>Gross output</t>
  </si>
  <si>
    <t>Turnover</t>
  </si>
  <si>
    <t>Circulating capital</t>
  </si>
  <si>
    <t>Total capital</t>
  </si>
  <si>
    <t>Balance of primary incomes rate of profit</t>
  </si>
  <si>
    <t>Rate of profit net surplus</t>
  </si>
  <si>
    <t>Rates of return BEA calcs</t>
  </si>
  <si>
    <t>Circulating capital share of fixed capital</t>
  </si>
  <si>
    <t xml:space="preserve"> </t>
  </si>
  <si>
    <t>Rate of return</t>
  </si>
  <si>
    <t>Rate of profit share of rate of return</t>
  </si>
  <si>
    <t>Rate of profit net profit</t>
  </si>
  <si>
    <t>Equals: Disposable income, net</t>
  </si>
  <si>
    <t>Table S.5.a fixed assets at market value</t>
  </si>
  <si>
    <t>Fixed assets compared</t>
  </si>
  <si>
    <t>Graph 1.</t>
  </si>
  <si>
    <t>Graph 2.</t>
  </si>
  <si>
    <t>Graph 3.</t>
  </si>
  <si>
    <r>
      <rPr>
        <b/>
        <sz val="12"/>
        <color rgb="FF000000"/>
        <rFont val="Aptos Narrow"/>
        <family val="2"/>
        <scheme val="minor"/>
      </rPr>
      <t>Graph 4</t>
    </r>
    <r>
      <rPr>
        <sz val="11"/>
        <color indexed="8"/>
        <rFont val="Aptos Narrow"/>
        <family val="2"/>
        <scheme val="minor"/>
      </rPr>
      <t>.</t>
    </r>
  </si>
  <si>
    <t>Graph 5.</t>
  </si>
  <si>
    <t>Graph 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</si>
</sst>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9"/>
      <color rgb="FFFF0000"/>
      <name val="Calibri"/>
      <family val="2"/>
    </font>
    <font>
      <sz val="10"/>
      <color rgb="FFFF0000"/>
      <name val="Arial"/>
      <family val="2"/>
    </font>
    <font>
      <sz val="10"/>
      <color rgb="FFFF0000"/>
      <name val="Aptos Narrow"/>
      <family val="2"/>
      <scheme val="minor"/>
    </font>
    <font>
      <b/>
      <sz val="10"/>
      <name val="Arial"/>
      <family val="2"/>
    </font>
    <font>
      <b/>
      <sz val="8.25"/>
      <color rgb="FF000000"/>
      <name val="Segoe UI"/>
      <family val="2"/>
    </font>
    <font>
      <b/>
      <sz val="8.25"/>
      <color rgb="FF000000"/>
      <name val="Calibri"/>
      <family val="2"/>
    </font>
    <font>
      <b/>
      <sz val="7"/>
      <color rgb="FF000000"/>
      <name val="Segoe UI"/>
      <family val="2"/>
    </font>
    <font>
      <sz val="10"/>
      <color rgb="FF0070C0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0"/>
      <color rgb="FF00B050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8"/>
      <name val="Aptos Narrow"/>
      <family val="2"/>
      <scheme val="minor"/>
    </font>
    <font>
      <sz val="10"/>
      <color indexed="8"/>
      <name val="Calibri"/>
      <family val="2"/>
    </font>
    <font>
      <b/>
      <sz val="12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E7E5E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9C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3" borderId="0" xfId="0" applyFont="1" applyFill="1" applyAlignment="1">
      <alignment horizontal="right" vertical="center"/>
    </xf>
    <xf numFmtId="4" fontId="9" fillId="3" borderId="0" xfId="0" applyNumberFormat="1" applyFont="1" applyFill="1" applyAlignment="1">
      <alignment horizontal="right" vertical="center"/>
    </xf>
    <xf numFmtId="2" fontId="10" fillId="0" borderId="0" xfId="0" applyNumberFormat="1" applyFont="1"/>
    <xf numFmtId="0" fontId="11" fillId="0" borderId="0" xfId="0" applyFont="1"/>
    <xf numFmtId="164" fontId="0" fillId="0" borderId="0" xfId="1" applyNumberFormat="1" applyFont="1"/>
    <xf numFmtId="0" fontId="12" fillId="0" borderId="0" xfId="0" applyFont="1"/>
    <xf numFmtId="4" fontId="13" fillId="5" borderId="3" xfId="0" applyNumberFormat="1" applyFont="1" applyFill="1" applyBorder="1" applyAlignment="1">
      <alignment horizontal="right" vertical="center" wrapText="1"/>
    </xf>
    <xf numFmtId="4" fontId="13" fillId="5" borderId="4" xfId="0" applyNumberFormat="1" applyFont="1" applyFill="1" applyBorder="1" applyAlignment="1">
      <alignment horizontal="right" vertical="center" wrapText="1"/>
    </xf>
    <xf numFmtId="4" fontId="14" fillId="5" borderId="2" xfId="0" applyNumberFormat="1" applyFont="1" applyFill="1" applyBorder="1" applyAlignment="1">
      <alignment horizontal="right" vertical="center" wrapText="1"/>
    </xf>
    <xf numFmtId="4" fontId="14" fillId="5" borderId="3" xfId="0" applyNumberFormat="1" applyFont="1" applyFill="1" applyBorder="1" applyAlignment="1">
      <alignment horizontal="right" vertical="center" wrapText="1"/>
    </xf>
    <xf numFmtId="4" fontId="14" fillId="5" borderId="4" xfId="0" applyNumberFormat="1" applyFont="1" applyFill="1" applyBorder="1" applyAlignment="1">
      <alignment horizontal="right" vertical="center" wrapText="1"/>
    </xf>
    <xf numFmtId="4" fontId="14" fillId="4" borderId="2" xfId="0" applyNumberFormat="1" applyFont="1" applyFill="1" applyBorder="1" applyAlignment="1">
      <alignment horizontal="right" vertical="center" wrapText="1"/>
    </xf>
    <xf numFmtId="4" fontId="14" fillId="4" borderId="3" xfId="0" applyNumberFormat="1" applyFont="1" applyFill="1" applyBorder="1" applyAlignment="1">
      <alignment horizontal="right" vertical="center" wrapText="1"/>
    </xf>
    <xf numFmtId="4" fontId="14" fillId="4" borderId="4" xfId="0" applyNumberFormat="1" applyFont="1" applyFill="1" applyBorder="1" applyAlignment="1">
      <alignment horizontal="right" vertical="center" wrapText="1"/>
    </xf>
    <xf numFmtId="0" fontId="13" fillId="5" borderId="2" xfId="0" applyFont="1" applyFill="1" applyBorder="1" applyAlignment="1">
      <alignment horizontal="right" vertical="center" wrapText="1"/>
    </xf>
    <xf numFmtId="0" fontId="13" fillId="5" borderId="3" xfId="0" applyFont="1" applyFill="1" applyBorder="1" applyAlignment="1">
      <alignment horizontal="right" vertical="center" wrapText="1"/>
    </xf>
    <xf numFmtId="4" fontId="15" fillId="7" borderId="0" xfId="0" applyNumberFormat="1" applyFont="1" applyFill="1"/>
    <xf numFmtId="164" fontId="8" fillId="0" borderId="0" xfId="1" applyNumberFormat="1" applyFont="1"/>
    <xf numFmtId="0" fontId="16" fillId="0" borderId="0" xfId="0" applyFont="1"/>
    <xf numFmtId="0" fontId="17" fillId="0" borderId="0" xfId="0" applyFont="1"/>
    <xf numFmtId="164" fontId="19" fillId="0" borderId="0" xfId="1" applyNumberFormat="1" applyFont="1"/>
    <xf numFmtId="164" fontId="17" fillId="0" borderId="0" xfId="1" applyNumberFormat="1" applyFont="1"/>
    <xf numFmtId="164" fontId="18" fillId="0" borderId="0" xfId="1" applyNumberFormat="1" applyFont="1"/>
    <xf numFmtId="0" fontId="11" fillId="0" borderId="0" xfId="1" applyNumberFormat="1" applyFont="1"/>
    <xf numFmtId="164" fontId="11" fillId="0" borderId="0" xfId="1" applyNumberFormat="1" applyFont="1"/>
    <xf numFmtId="0" fontId="21" fillId="0" borderId="0" xfId="0" applyFont="1"/>
    <xf numFmtId="0" fontId="5" fillId="0" borderId="0" xfId="0" applyFont="1" applyAlignment="1">
      <alignment wrapText="1"/>
    </xf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wrapText="1"/>
    </xf>
    <xf numFmtId="0" fontId="22" fillId="0" borderId="0" xfId="0" applyFont="1"/>
    <xf numFmtId="0" fontId="22" fillId="6" borderId="0" xfId="0" applyFont="1" applyFill="1"/>
    <xf numFmtId="0" fontId="23" fillId="0" borderId="0" xfId="0" applyFont="1"/>
    <xf numFmtId="0" fontId="24" fillId="0" borderId="0" xfId="0" applyFont="1" applyAlignment="1">
      <alignment horizontal="right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THREE RATES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087779076159166E-2"/>
          <c:y val="9.5145999241562404E-2"/>
          <c:w val="0.88748457413697079"/>
          <c:h val="0.68624028409615656"/>
        </c:manualLayout>
      </c:layout>
      <c:lineChart>
        <c:grouping val="standard"/>
        <c:varyColors val="0"/>
        <c:ser>
          <c:idx val="0"/>
          <c:order val="0"/>
          <c:tx>
            <c:v>balance of primary income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70C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Table!$C$6:$BO$6</c:f>
              <c:strCach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strCache>
            </c:strRef>
          </c:cat>
          <c:val>
            <c:numRef>
              <c:f>Table!$C$72:$BO$72</c:f>
              <c:numCache>
                <c:formatCode>0.0%</c:formatCode>
                <c:ptCount val="65"/>
                <c:pt idx="0">
                  <c:v>2.5246913329688779E-2</c:v>
                </c:pt>
                <c:pt idx="1">
                  <c:v>2.5417996081299753E-2</c:v>
                </c:pt>
                <c:pt idx="2">
                  <c:v>3.2618407214719813E-2</c:v>
                </c:pt>
                <c:pt idx="3">
                  <c:v>3.7052307150710846E-2</c:v>
                </c:pt>
                <c:pt idx="4">
                  <c:v>3.9915313662333494E-2</c:v>
                </c:pt>
                <c:pt idx="5">
                  <c:v>4.4324560588656817E-2</c:v>
                </c:pt>
                <c:pt idx="6">
                  <c:v>4.4202917552173975E-2</c:v>
                </c:pt>
                <c:pt idx="7">
                  <c:v>3.8888022701442045E-2</c:v>
                </c:pt>
                <c:pt idx="8">
                  <c:v>3.3762578110434753E-2</c:v>
                </c:pt>
                <c:pt idx="9">
                  <c:v>2.6623202178921453E-2</c:v>
                </c:pt>
                <c:pt idx="10">
                  <c:v>1.8321094066153915E-2</c:v>
                </c:pt>
                <c:pt idx="11">
                  <c:v>2.371988662879445E-2</c:v>
                </c:pt>
                <c:pt idx="12">
                  <c:v>2.8522271152819231E-2</c:v>
                </c:pt>
                <c:pt idx="13">
                  <c:v>2.8274461740457564E-2</c:v>
                </c:pt>
                <c:pt idx="14">
                  <c:v>1.6660042160279963E-2</c:v>
                </c:pt>
                <c:pt idx="15">
                  <c:v>2.2571953475715525E-2</c:v>
                </c:pt>
                <c:pt idx="16">
                  <c:v>2.6542351993064282E-2</c:v>
                </c:pt>
                <c:pt idx="17">
                  <c:v>2.8771336935790429E-2</c:v>
                </c:pt>
                <c:pt idx="18">
                  <c:v>2.9620810662223225E-2</c:v>
                </c:pt>
                <c:pt idx="19">
                  <c:v>2.6013420882940962E-2</c:v>
                </c:pt>
                <c:pt idx="20">
                  <c:v>1.672183068179137E-2</c:v>
                </c:pt>
                <c:pt idx="21">
                  <c:v>2.0676245974262684E-2</c:v>
                </c:pt>
                <c:pt idx="22">
                  <c:v>1.9617640586019648E-2</c:v>
                </c:pt>
                <c:pt idx="23">
                  <c:v>2.3614550710161733E-2</c:v>
                </c:pt>
                <c:pt idx="24">
                  <c:v>3.0568551033079896E-2</c:v>
                </c:pt>
                <c:pt idx="25">
                  <c:v>2.9657774501667886E-2</c:v>
                </c:pt>
                <c:pt idx="26">
                  <c:v>1.884153499764055E-2</c:v>
                </c:pt>
                <c:pt idx="27">
                  <c:v>2.0844044773538187E-2</c:v>
                </c:pt>
                <c:pt idx="28">
                  <c:v>2.1669979184637665E-2</c:v>
                </c:pt>
                <c:pt idx="29">
                  <c:v>1.5685619669608887E-2</c:v>
                </c:pt>
                <c:pt idx="30">
                  <c:v>1.3764816806622615E-2</c:v>
                </c:pt>
                <c:pt idx="31">
                  <c:v>1.4822019048011328E-2</c:v>
                </c:pt>
                <c:pt idx="32">
                  <c:v>1.3868791529938999E-2</c:v>
                </c:pt>
                <c:pt idx="33">
                  <c:v>1.7910516838306127E-2</c:v>
                </c:pt>
                <c:pt idx="34">
                  <c:v>2.2261918548995657E-2</c:v>
                </c:pt>
                <c:pt idx="35">
                  <c:v>2.5552077704088644E-2</c:v>
                </c:pt>
                <c:pt idx="36">
                  <c:v>2.8078378533303232E-2</c:v>
                </c:pt>
                <c:pt idx="37">
                  <c:v>2.8846054456949585E-2</c:v>
                </c:pt>
                <c:pt idx="38">
                  <c:v>2.1643418733927441E-2</c:v>
                </c:pt>
                <c:pt idx="39">
                  <c:v>2.1830430857032877E-2</c:v>
                </c:pt>
                <c:pt idx="40">
                  <c:v>1.5111004805382123E-2</c:v>
                </c:pt>
                <c:pt idx="41">
                  <c:v>1.2470088757054902E-2</c:v>
                </c:pt>
                <c:pt idx="42">
                  <c:v>1.8906535068321781E-2</c:v>
                </c:pt>
                <c:pt idx="43">
                  <c:v>2.2646926741058407E-2</c:v>
                </c:pt>
                <c:pt idx="44">
                  <c:v>2.4482176289035946E-2</c:v>
                </c:pt>
                <c:pt idx="45">
                  <c:v>2.9671409183200374E-2</c:v>
                </c:pt>
                <c:pt idx="46">
                  <c:v>2.5614659169268791E-2</c:v>
                </c:pt>
                <c:pt idx="47">
                  <c:v>2.0362550316049929E-2</c:v>
                </c:pt>
                <c:pt idx="48">
                  <c:v>1.8300899184738737E-2</c:v>
                </c:pt>
                <c:pt idx="49">
                  <c:v>2.2780648153469099E-2</c:v>
                </c:pt>
                <c:pt idx="50">
                  <c:v>3.4647433781248106E-2</c:v>
                </c:pt>
                <c:pt idx="51">
                  <c:v>3.3209912442607119E-2</c:v>
                </c:pt>
                <c:pt idx="52">
                  <c:v>3.0749125694536021E-2</c:v>
                </c:pt>
                <c:pt idx="53">
                  <c:v>3.2990325235777718E-2</c:v>
                </c:pt>
                <c:pt idx="54">
                  <c:v>2.8807552882637106E-2</c:v>
                </c:pt>
                <c:pt idx="55">
                  <c:v>2.5156499366887443E-2</c:v>
                </c:pt>
                <c:pt idx="56">
                  <c:v>1.9909793719078948E-2</c:v>
                </c:pt>
                <c:pt idx="57">
                  <c:v>2.0880825011791102E-2</c:v>
                </c:pt>
                <c:pt idx="58">
                  <c:v>2.2555034780427047E-2</c:v>
                </c:pt>
                <c:pt idx="59">
                  <c:v>2.0003297788830445E-2</c:v>
                </c:pt>
                <c:pt idx="60">
                  <c:v>2.2441404855214776E-2</c:v>
                </c:pt>
                <c:pt idx="61">
                  <c:v>2.3510731837964632E-2</c:v>
                </c:pt>
                <c:pt idx="62">
                  <c:v>2.0139650087457214E-2</c:v>
                </c:pt>
                <c:pt idx="63">
                  <c:v>2.2850153747540521E-2</c:v>
                </c:pt>
                <c:pt idx="64">
                  <c:v>1.9580841625836207E-2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32-4238-B96F-6FEF54B0C4A1}"/>
            </c:ext>
          </c:extLst>
        </c:ser>
        <c:ser>
          <c:idx val="1"/>
          <c:order val="1"/>
          <c:tx>
            <c:v>net surplus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Table!$C$6:$BO$6</c:f>
              <c:strCach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strCache>
            </c:strRef>
          </c:cat>
          <c:val>
            <c:numRef>
              <c:f>Table!$C$69:$BO$69</c:f>
              <c:numCache>
                <c:formatCode>0.0%</c:formatCode>
                <c:ptCount val="65"/>
                <c:pt idx="0">
                  <c:v>8.1162895871952509E-2</c:v>
                </c:pt>
                <c:pt idx="1">
                  <c:v>8.2030805535103751E-2</c:v>
                </c:pt>
                <c:pt idx="2">
                  <c:v>9.1236994093346721E-2</c:v>
                </c:pt>
                <c:pt idx="3">
                  <c:v>9.7848337659224155E-2</c:v>
                </c:pt>
                <c:pt idx="4">
                  <c:v>0.10221171391390399</c:v>
                </c:pt>
                <c:pt idx="5">
                  <c:v>0.11048062116874162</c:v>
                </c:pt>
                <c:pt idx="6">
                  <c:v>0.11008343028746888</c:v>
                </c:pt>
                <c:pt idx="7">
                  <c:v>0.10047945750025777</c:v>
                </c:pt>
                <c:pt idx="8">
                  <c:v>9.8329683681145322E-2</c:v>
                </c:pt>
                <c:pt idx="9">
                  <c:v>8.8032818354691497E-2</c:v>
                </c:pt>
                <c:pt idx="10">
                  <c:v>7.2685088140956422E-2</c:v>
                </c:pt>
                <c:pt idx="11">
                  <c:v>7.6991127031003914E-2</c:v>
                </c:pt>
                <c:pt idx="12">
                  <c:v>8.1223320389500447E-2</c:v>
                </c:pt>
                <c:pt idx="13">
                  <c:v>8.0830181057572309E-2</c:v>
                </c:pt>
                <c:pt idx="14">
                  <c:v>6.6257807017769163E-2</c:v>
                </c:pt>
                <c:pt idx="15">
                  <c:v>7.0097077497112179E-2</c:v>
                </c:pt>
                <c:pt idx="16">
                  <c:v>7.6213826281269173E-2</c:v>
                </c:pt>
                <c:pt idx="17">
                  <c:v>7.9342804519007493E-2</c:v>
                </c:pt>
                <c:pt idx="18">
                  <c:v>7.8704695956219026E-2</c:v>
                </c:pt>
                <c:pt idx="19">
                  <c:v>7.0541178399075546E-2</c:v>
                </c:pt>
                <c:pt idx="20">
                  <c:v>6.1441726551187376E-2</c:v>
                </c:pt>
                <c:pt idx="21">
                  <c:v>6.64506847703977E-2</c:v>
                </c:pt>
                <c:pt idx="22">
                  <c:v>6.0828468702318533E-2</c:v>
                </c:pt>
                <c:pt idx="23">
                  <c:v>6.7103390584077202E-2</c:v>
                </c:pt>
                <c:pt idx="24">
                  <c:v>7.7102053820278446E-2</c:v>
                </c:pt>
                <c:pt idx="25">
                  <c:v>7.4827345535458126E-2</c:v>
                </c:pt>
                <c:pt idx="26">
                  <c:v>6.8094952377385443E-2</c:v>
                </c:pt>
                <c:pt idx="27">
                  <c:v>7.1827691308983921E-2</c:v>
                </c:pt>
                <c:pt idx="28">
                  <c:v>7.5878163310625454E-2</c:v>
                </c:pt>
                <c:pt idx="29">
                  <c:v>7.191471164471637E-2</c:v>
                </c:pt>
                <c:pt idx="30">
                  <c:v>6.8226911937381077E-2</c:v>
                </c:pt>
                <c:pt idx="31">
                  <c:v>6.5636210086871385E-2</c:v>
                </c:pt>
                <c:pt idx="32">
                  <c:v>6.2977495208246762E-2</c:v>
                </c:pt>
                <c:pt idx="33">
                  <c:v>6.547988504535554E-2</c:v>
                </c:pt>
                <c:pt idx="34">
                  <c:v>7.3844412747888014E-2</c:v>
                </c:pt>
                <c:pt idx="35">
                  <c:v>7.6035921235229231E-2</c:v>
                </c:pt>
                <c:pt idx="36">
                  <c:v>7.9410400133623785E-2</c:v>
                </c:pt>
                <c:pt idx="37">
                  <c:v>8.1158103085107319E-2</c:v>
                </c:pt>
                <c:pt idx="38">
                  <c:v>7.4856861355307586E-2</c:v>
                </c:pt>
                <c:pt idx="39">
                  <c:v>7.1591669381647155E-2</c:v>
                </c:pt>
                <c:pt idx="40">
                  <c:v>6.427709776911518E-2</c:v>
                </c:pt>
                <c:pt idx="41">
                  <c:v>5.6868052226102909E-2</c:v>
                </c:pt>
                <c:pt idx="42">
                  <c:v>6.0964610211483118E-2</c:v>
                </c:pt>
                <c:pt idx="43">
                  <c:v>6.716403675510034E-2</c:v>
                </c:pt>
                <c:pt idx="44">
                  <c:v>7.4265355874013311E-2</c:v>
                </c:pt>
                <c:pt idx="45">
                  <c:v>8.0394794310754761E-2</c:v>
                </c:pt>
                <c:pt idx="46">
                  <c:v>8.3650489858774629E-2</c:v>
                </c:pt>
                <c:pt idx="47">
                  <c:v>7.8003287626362355E-2</c:v>
                </c:pt>
                <c:pt idx="48">
                  <c:v>7.0964812002752439E-2</c:v>
                </c:pt>
                <c:pt idx="49">
                  <c:v>6.5293702545968446E-2</c:v>
                </c:pt>
                <c:pt idx="50">
                  <c:v>7.9196632069534159E-2</c:v>
                </c:pt>
                <c:pt idx="51">
                  <c:v>8.021932681017846E-2</c:v>
                </c:pt>
                <c:pt idx="52">
                  <c:v>8.3971435978115655E-2</c:v>
                </c:pt>
                <c:pt idx="53">
                  <c:v>8.3965566175457307E-2</c:v>
                </c:pt>
                <c:pt idx="54">
                  <c:v>8.3717517411012313E-2</c:v>
                </c:pt>
                <c:pt idx="55">
                  <c:v>8.29015584593846E-2</c:v>
                </c:pt>
                <c:pt idx="56">
                  <c:v>7.7660273307410599E-2</c:v>
                </c:pt>
                <c:pt idx="57">
                  <c:v>7.6277292137363908E-2</c:v>
                </c:pt>
                <c:pt idx="58">
                  <c:v>7.8228585003896567E-2</c:v>
                </c:pt>
                <c:pt idx="59">
                  <c:v>7.5853645932837901E-2</c:v>
                </c:pt>
                <c:pt idx="60">
                  <c:v>7.7321979690296833E-2</c:v>
                </c:pt>
                <c:pt idx="61">
                  <c:v>9.2761777561984879E-2</c:v>
                </c:pt>
                <c:pt idx="62">
                  <c:v>8.9055066075850953E-2</c:v>
                </c:pt>
                <c:pt idx="63">
                  <c:v>8.9830447321444462E-2</c:v>
                </c:pt>
                <c:pt idx="64">
                  <c:v>8.8924018671730914E-2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732-4238-B96F-6FEF54B0C4A1}"/>
            </c:ext>
          </c:extLst>
        </c:ser>
        <c:ser>
          <c:idx val="2"/>
          <c:order val="2"/>
          <c:tx>
            <c:v>post-tax profit (enterprise)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Table!$C$6:$BO$6</c:f>
              <c:strCach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strCache>
            </c:strRef>
          </c:cat>
          <c:val>
            <c:numRef>
              <c:f>Table!$C$70:$BO$70</c:f>
              <c:numCache>
                <c:formatCode>0.0%</c:formatCode>
                <c:ptCount val="65"/>
                <c:pt idx="0">
                  <c:v>3.914118777958462E-2</c:v>
                </c:pt>
                <c:pt idx="1">
                  <c:v>3.7631838354132099E-2</c:v>
                </c:pt>
                <c:pt idx="2">
                  <c:v>4.1285133769355511E-2</c:v>
                </c:pt>
                <c:pt idx="3">
                  <c:v>4.4311534674115423E-2</c:v>
                </c:pt>
                <c:pt idx="4">
                  <c:v>4.8896259236358527E-2</c:v>
                </c:pt>
                <c:pt idx="5">
                  <c:v>5.5571090887271232E-2</c:v>
                </c:pt>
                <c:pt idx="6">
                  <c:v>5.5223370969291322E-2</c:v>
                </c:pt>
                <c:pt idx="7">
                  <c:v>4.9228190587374605E-2</c:v>
                </c:pt>
                <c:pt idx="8">
                  <c:v>4.6716799923199742E-2</c:v>
                </c:pt>
                <c:pt idx="9">
                  <c:v>3.998118515371131E-2</c:v>
                </c:pt>
                <c:pt idx="10">
                  <c:v>3.1162982430280491E-2</c:v>
                </c:pt>
                <c:pt idx="11">
                  <c:v>3.4279570377161415E-2</c:v>
                </c:pt>
                <c:pt idx="12">
                  <c:v>3.8439913660271607E-2</c:v>
                </c:pt>
                <c:pt idx="13">
                  <c:v>4.4891343583368847E-2</c:v>
                </c:pt>
                <c:pt idx="14">
                  <c:v>4.3916963596278988E-2</c:v>
                </c:pt>
                <c:pt idx="15">
                  <c:v>3.8595560009025663E-2</c:v>
                </c:pt>
                <c:pt idx="16">
                  <c:v>4.51803825804106E-2</c:v>
                </c:pt>
                <c:pt idx="17">
                  <c:v>4.6823940503345207E-2</c:v>
                </c:pt>
                <c:pt idx="18">
                  <c:v>4.9439050889466096E-2</c:v>
                </c:pt>
                <c:pt idx="19">
                  <c:v>4.7950576053363662E-2</c:v>
                </c:pt>
                <c:pt idx="20">
                  <c:v>3.9549329803315776E-2</c:v>
                </c:pt>
                <c:pt idx="21">
                  <c:v>3.661469175465789E-2</c:v>
                </c:pt>
                <c:pt idx="22">
                  <c:v>2.8438687406899678E-2</c:v>
                </c:pt>
                <c:pt idx="23">
                  <c:v>2.8970428190816973E-2</c:v>
                </c:pt>
                <c:pt idx="24">
                  <c:v>3.1146094507389099E-2</c:v>
                </c:pt>
                <c:pt idx="25">
                  <c:v>2.6145669626470375E-2</c:v>
                </c:pt>
                <c:pt idx="26">
                  <c:v>1.7589171064265632E-2</c:v>
                </c:pt>
                <c:pt idx="27">
                  <c:v>2.2742183318873153E-2</c:v>
                </c:pt>
                <c:pt idx="28">
                  <c:v>2.6672021925876883E-2</c:v>
                </c:pt>
                <c:pt idx="29">
                  <c:v>2.2466464281044624E-2</c:v>
                </c:pt>
                <c:pt idx="30">
                  <c:v>2.0886094048226722E-2</c:v>
                </c:pt>
                <c:pt idx="31">
                  <c:v>2.0937193900825435E-2</c:v>
                </c:pt>
                <c:pt idx="32">
                  <c:v>2.2801471211001831E-2</c:v>
                </c:pt>
                <c:pt idx="33">
                  <c:v>2.6939453524183712E-2</c:v>
                </c:pt>
                <c:pt idx="34">
                  <c:v>3.3525464405889653E-2</c:v>
                </c:pt>
                <c:pt idx="35">
                  <c:v>3.7182925398526752E-2</c:v>
                </c:pt>
                <c:pt idx="36">
                  <c:v>3.7965131537987466E-2</c:v>
                </c:pt>
                <c:pt idx="37">
                  <c:v>3.8883162974222125E-2</c:v>
                </c:pt>
                <c:pt idx="38">
                  <c:v>3.2957938285817945E-2</c:v>
                </c:pt>
                <c:pt idx="39">
                  <c:v>3.0653681920501188E-2</c:v>
                </c:pt>
                <c:pt idx="40">
                  <c:v>2.5326646015347544E-2</c:v>
                </c:pt>
                <c:pt idx="41">
                  <c:v>1.871368600852958E-2</c:v>
                </c:pt>
                <c:pt idx="42">
                  <c:v>2.3234938994417507E-2</c:v>
                </c:pt>
                <c:pt idx="43">
                  <c:v>3.1336744290146198E-2</c:v>
                </c:pt>
                <c:pt idx="44">
                  <c:v>4.100895991465088E-2</c:v>
                </c:pt>
                <c:pt idx="45">
                  <c:v>5.430729129294095E-2</c:v>
                </c:pt>
                <c:pt idx="46">
                  <c:v>5.894465478182262E-2</c:v>
                </c:pt>
                <c:pt idx="47">
                  <c:v>5.2317034396357202E-2</c:v>
                </c:pt>
                <c:pt idx="48">
                  <c:v>4.0986085144540718E-2</c:v>
                </c:pt>
                <c:pt idx="49">
                  <c:v>3.642859518655827E-2</c:v>
                </c:pt>
                <c:pt idx="50">
                  <c:v>4.9631210442575083E-2</c:v>
                </c:pt>
                <c:pt idx="51">
                  <c:v>4.6342771762500602E-2</c:v>
                </c:pt>
                <c:pt idx="52">
                  <c:v>5.5806539635230162E-2</c:v>
                </c:pt>
                <c:pt idx="53">
                  <c:v>5.5310936127938137E-2</c:v>
                </c:pt>
                <c:pt idx="54">
                  <c:v>5.4914856284680617E-2</c:v>
                </c:pt>
                <c:pt idx="55">
                  <c:v>4.9864882201561989E-2</c:v>
                </c:pt>
                <c:pt idx="56">
                  <c:v>4.8599221159356963E-2</c:v>
                </c:pt>
                <c:pt idx="57">
                  <c:v>4.8699602144241468E-2</c:v>
                </c:pt>
                <c:pt idx="58">
                  <c:v>4.7113635303965173E-2</c:v>
                </c:pt>
                <c:pt idx="59">
                  <c:v>4.361615196073701E-2</c:v>
                </c:pt>
                <c:pt idx="60">
                  <c:v>5.3760728114690334E-2</c:v>
                </c:pt>
                <c:pt idx="61">
                  <c:v>7.1820603942803665E-2</c:v>
                </c:pt>
                <c:pt idx="62">
                  <c:v>6.5208991452990001E-2</c:v>
                </c:pt>
                <c:pt idx="63">
                  <c:v>6.9215363257406556E-2</c:v>
                </c:pt>
                <c:pt idx="64">
                  <c:v>7.1552898924443692E-2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A77-4ABD-B416-78310AE2DB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69685408"/>
        <c:axId val="1599799248"/>
      </c:lineChart>
      <c:catAx>
        <c:axId val="1469685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9799248"/>
        <c:crosses val="autoZero"/>
        <c:auto val="1"/>
        <c:lblAlgn val="ctr"/>
        <c:lblOffset val="100"/>
        <c:noMultiLvlLbl val="0"/>
      </c:catAx>
      <c:valAx>
        <c:axId val="159979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9685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1378298586463102E-2"/>
          <c:y val="0.89065360004060923"/>
          <c:w val="0.89422426565611357"/>
          <c:h val="0.1093463345458662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BEA RATE OF RETURN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Table!$AT$79:$BN$79</c:f>
              <c:numCache>
                <c:formatCode>General</c:formatCode>
                <c:ptCount val="2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  <c:pt idx="15">
                  <c:v>2018</c:v>
                </c:pt>
                <c:pt idx="16">
                  <c:v>2019</c:v>
                </c:pt>
                <c:pt idx="17">
                  <c:v>2020</c:v>
                </c:pt>
                <c:pt idx="18">
                  <c:v>2021</c:v>
                </c:pt>
                <c:pt idx="19">
                  <c:v>2022</c:v>
                </c:pt>
                <c:pt idx="20">
                  <c:v>2023</c:v>
                </c:pt>
              </c:numCache>
            </c:numRef>
          </c:cat>
          <c:val>
            <c:numRef>
              <c:f>Table!$AT$82:$BN$82</c:f>
              <c:numCache>
                <c:formatCode>0.0%</c:formatCode>
                <c:ptCount val="21"/>
                <c:pt idx="0">
                  <c:v>8.1161942567732723E-2</c:v>
                </c:pt>
                <c:pt idx="1">
                  <c:v>9.1286000535564238E-2</c:v>
                </c:pt>
                <c:pt idx="2">
                  <c:v>9.8319855939113895E-2</c:v>
                </c:pt>
                <c:pt idx="3">
                  <c:v>0.1016941183845539</c:v>
                </c:pt>
                <c:pt idx="4">
                  <c:v>9.3265768573586677E-2</c:v>
                </c:pt>
                <c:pt idx="5">
                  <c:v>8.4477326041391951E-2</c:v>
                </c:pt>
                <c:pt idx="6">
                  <c:v>7.4607383795221277E-2</c:v>
                </c:pt>
                <c:pt idx="7">
                  <c:v>9.3313739897134457E-2</c:v>
                </c:pt>
                <c:pt idx="8">
                  <c:v>9.4983127997000524E-2</c:v>
                </c:pt>
                <c:pt idx="9">
                  <c:v>9.8981049663601633E-2</c:v>
                </c:pt>
                <c:pt idx="10">
                  <c:v>9.9088831364085528E-2</c:v>
                </c:pt>
                <c:pt idx="11">
                  <c:v>9.9485539892457495E-2</c:v>
                </c:pt>
                <c:pt idx="12">
                  <c:v>9.8069071304504735E-2</c:v>
                </c:pt>
                <c:pt idx="13">
                  <c:v>9.2196547730656817E-2</c:v>
                </c:pt>
                <c:pt idx="14">
                  <c:v>9.1097650709692557E-2</c:v>
                </c:pt>
                <c:pt idx="15">
                  <c:v>9.3796000981354266E-2</c:v>
                </c:pt>
                <c:pt idx="16">
                  <c:v>9.1016635136654492E-2</c:v>
                </c:pt>
                <c:pt idx="17">
                  <c:v>9.0747736289603073E-2</c:v>
                </c:pt>
                <c:pt idx="18">
                  <c:v>0.11264651778652614</c:v>
                </c:pt>
                <c:pt idx="19">
                  <c:v>0.11054063419860827</c:v>
                </c:pt>
                <c:pt idx="20">
                  <c:v>0.10634513705689526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07-430E-A07C-889C331BE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69600960"/>
        <c:axId val="153626000"/>
      </c:lineChart>
      <c:catAx>
        <c:axId val="1469600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626000"/>
        <c:crosses val="autoZero"/>
        <c:auto val="1"/>
        <c:lblAlgn val="ctr"/>
        <c:lblOffset val="100"/>
        <c:noMultiLvlLbl val="0"/>
      </c:catAx>
      <c:valAx>
        <c:axId val="153626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9600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AS A SHARE OF FIXED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Table!$C$6:$BO$6</c:f>
              <c:strCach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strCache>
            </c:strRef>
          </c:cat>
          <c:val>
            <c:numRef>
              <c:f>Table!$C$73:$BO$73</c:f>
              <c:numCache>
                <c:formatCode>0.0%</c:formatCode>
                <c:ptCount val="65"/>
                <c:pt idx="0">
                  <c:v>0.27732828623407629</c:v>
                </c:pt>
                <c:pt idx="1">
                  <c:v>0.27789783859943895</c:v>
                </c:pt>
                <c:pt idx="2">
                  <c:v>0.28854053828763304</c:v>
                </c:pt>
                <c:pt idx="3">
                  <c:v>0.29449382506911798</c:v>
                </c:pt>
                <c:pt idx="4">
                  <c:v>0.29905858115109363</c:v>
                </c:pt>
                <c:pt idx="5">
                  <c:v>0.30390593057634768</c:v>
                </c:pt>
                <c:pt idx="6">
                  <c:v>0.30643805802383461</c:v>
                </c:pt>
                <c:pt idx="7">
                  <c:v>0.30091473640760258</c:v>
                </c:pt>
                <c:pt idx="8">
                  <c:v>0.3019000465624912</c:v>
                </c:pt>
                <c:pt idx="9">
                  <c:v>0.30000458661274809</c:v>
                </c:pt>
                <c:pt idx="10">
                  <c:v>0.28915867275104701</c:v>
                </c:pt>
                <c:pt idx="11">
                  <c:v>0.28540886395379378</c:v>
                </c:pt>
                <c:pt idx="12">
                  <c:v>0.28933214236744575</c:v>
                </c:pt>
                <c:pt idx="13">
                  <c:v>0.28785712194934099</c:v>
                </c:pt>
                <c:pt idx="14">
                  <c:v>0.26236980546747335</c:v>
                </c:pt>
                <c:pt idx="15">
                  <c:v>0.25815166532780226</c:v>
                </c:pt>
                <c:pt idx="16">
                  <c:v>0.26287711799972258</c:v>
                </c:pt>
                <c:pt idx="17">
                  <c:v>0.26572646828575192</c:v>
                </c:pt>
                <c:pt idx="18">
                  <c:v>0.26626339631790219</c:v>
                </c:pt>
                <c:pt idx="19">
                  <c:v>0.26011109837970064</c:v>
                </c:pt>
                <c:pt idx="20">
                  <c:v>0.2502954234293569</c:v>
                </c:pt>
                <c:pt idx="21">
                  <c:v>0.2511846052564326</c:v>
                </c:pt>
                <c:pt idx="22">
                  <c:v>0.24779901523511305</c:v>
                </c:pt>
                <c:pt idx="23">
                  <c:v>0.25462562945872824</c:v>
                </c:pt>
                <c:pt idx="24">
                  <c:v>0.26497279617827108</c:v>
                </c:pt>
                <c:pt idx="25">
                  <c:v>0.26846757788386016</c:v>
                </c:pt>
                <c:pt idx="26">
                  <c:v>0.27041389481358541</c:v>
                </c:pt>
                <c:pt idx="27">
                  <c:v>0.27333225016302565</c:v>
                </c:pt>
                <c:pt idx="28">
                  <c:v>0.27811050937065945</c:v>
                </c:pt>
                <c:pt idx="29">
                  <c:v>0.2780524419267677</c:v>
                </c:pt>
                <c:pt idx="30">
                  <c:v>0.27694402648769367</c:v>
                </c:pt>
                <c:pt idx="31">
                  <c:v>0.27711353269674427</c:v>
                </c:pt>
                <c:pt idx="32">
                  <c:v>0.27932767006407999</c:v>
                </c:pt>
                <c:pt idx="33">
                  <c:v>0.27838165965155237</c:v>
                </c:pt>
                <c:pt idx="34">
                  <c:v>0.28168377845821507</c:v>
                </c:pt>
                <c:pt idx="35">
                  <c:v>0.28025928651905307</c:v>
                </c:pt>
                <c:pt idx="36">
                  <c:v>0.28202964637297634</c:v>
                </c:pt>
                <c:pt idx="37">
                  <c:v>0.28448387958701715</c:v>
                </c:pt>
                <c:pt idx="38">
                  <c:v>0.28675280215024801</c:v>
                </c:pt>
                <c:pt idx="39">
                  <c:v>0.28794466444463779</c:v>
                </c:pt>
                <c:pt idx="40">
                  <c:v>0.28852573684044125</c:v>
                </c:pt>
                <c:pt idx="41">
                  <c:v>0.27867635424983578</c:v>
                </c:pt>
                <c:pt idx="42">
                  <c:v>0.27470461610642233</c:v>
                </c:pt>
                <c:pt idx="43">
                  <c:v>0.27507988518573495</c:v>
                </c:pt>
                <c:pt idx="44">
                  <c:v>0.27101859862287569</c:v>
                </c:pt>
                <c:pt idx="45">
                  <c:v>0.26562567716120666</c:v>
                </c:pt>
                <c:pt idx="46">
                  <c:v>0.26269872981542836</c:v>
                </c:pt>
                <c:pt idx="47">
                  <c:v>0.25906690032216512</c:v>
                </c:pt>
                <c:pt idx="48">
                  <c:v>0.24846794886602036</c:v>
                </c:pt>
                <c:pt idx="49">
                  <c:v>0.24707222251066521</c:v>
                </c:pt>
                <c:pt idx="50">
                  <c:v>0.24762908134163067</c:v>
                </c:pt>
                <c:pt idx="51">
                  <c:v>0.24618276360618171</c:v>
                </c:pt>
                <c:pt idx="52">
                  <c:v>0.24957503577184334</c:v>
                </c:pt>
                <c:pt idx="53">
                  <c:v>0.24992473243127125</c:v>
                </c:pt>
                <c:pt idx="54">
                  <c:v>0.25047042361414407</c:v>
                </c:pt>
                <c:pt idx="55">
                  <c:v>0.25701325519672646</c:v>
                </c:pt>
                <c:pt idx="56">
                  <c:v>0.25525479499995923</c:v>
                </c:pt>
                <c:pt idx="57">
                  <c:v>0.25647833315936142</c:v>
                </c:pt>
                <c:pt idx="58">
                  <c:v>0.25735491133377886</c:v>
                </c:pt>
                <c:pt idx="59">
                  <c:v>0.25792246593982365</c:v>
                </c:pt>
                <c:pt idx="60">
                  <c:v>0.24917713750486623</c:v>
                </c:pt>
                <c:pt idx="61">
                  <c:v>0.25240736043426659</c:v>
                </c:pt>
                <c:pt idx="62">
                  <c:v>0.25245419668912239</c:v>
                </c:pt>
                <c:pt idx="63">
                  <c:v>0.25662706104756766</c:v>
                </c:pt>
                <c:pt idx="64">
                  <c:v>0.26083149629157559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62-442D-8142-7BFA7FDFD1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94295872"/>
        <c:axId val="71530224"/>
      </c:lineChart>
      <c:catAx>
        <c:axId val="1694295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30224"/>
        <c:crosses val="autoZero"/>
        <c:auto val="1"/>
        <c:lblAlgn val="ctr"/>
        <c:lblOffset val="100"/>
        <c:noMultiLvlLbl val="0"/>
      </c:catAx>
      <c:valAx>
        <c:axId val="71530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4295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RETURN SHARE OF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Table!$C$6:$BO$6</c:f>
              <c:strCach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strCache>
            </c:strRef>
          </c:cat>
          <c:val>
            <c:numRef>
              <c:f>Table!$C$75:$BO$75</c:f>
              <c:numCache>
                <c:formatCode>0.0%</c:formatCode>
                <c:ptCount val="65"/>
                <c:pt idx="0">
                  <c:v>1.3837541735083103</c:v>
                </c:pt>
                <c:pt idx="1">
                  <c:v>1.3848455986621604</c:v>
                </c:pt>
                <c:pt idx="2">
                  <c:v>1.4055614603721245</c:v>
                </c:pt>
                <c:pt idx="3">
                  <c:v>1.4174220375859494</c:v>
                </c:pt>
                <c:pt idx="4">
                  <c:v>1.4266527460200753</c:v>
                </c:pt>
                <c:pt idx="5">
                  <c:v>1.4365874440332094</c:v>
                </c:pt>
                <c:pt idx="6">
                  <c:v>1.4418322855932679</c:v>
                </c:pt>
                <c:pt idx="7">
                  <c:v>1.4304406802416183</c:v>
                </c:pt>
                <c:pt idx="8">
                  <c:v>1.4324596285616513</c:v>
                </c:pt>
                <c:pt idx="9">
                  <c:v>1.4285807890669411</c:v>
                </c:pt>
                <c:pt idx="10">
                  <c:v>1.4067837106068779</c:v>
                </c:pt>
                <c:pt idx="11">
                  <c:v>1.3994016292070814</c:v>
                </c:pt>
                <c:pt idx="12">
                  <c:v>1.4071270977855914</c:v>
                </c:pt>
                <c:pt idx="13">
                  <c:v>1.4042125966874641</c:v>
                </c:pt>
                <c:pt idx="14">
                  <c:v>1.3556928762030278</c:v>
                </c:pt>
                <c:pt idx="15">
                  <c:v>1.3479844238537952</c:v>
                </c:pt>
                <c:pt idx="16">
                  <c:v>1.3566259092193307</c:v>
                </c:pt>
                <c:pt idx="17">
                  <c:v>1.3618902994710733</c:v>
                </c:pt>
                <c:pt idx="18">
                  <c:v>1.3628868929009634</c:v>
                </c:pt>
                <c:pt idx="19">
                  <c:v>1.351554264174091</c:v>
                </c:pt>
                <c:pt idx="20">
                  <c:v>1.3338587374966786</c:v>
                </c:pt>
                <c:pt idx="21">
                  <c:v>1.3354426298119189</c:v>
                </c:pt>
                <c:pt idx="22">
                  <c:v>1.3294319207951675</c:v>
                </c:pt>
                <c:pt idx="23">
                  <c:v>1.3416077068410945</c:v>
                </c:pt>
                <c:pt idx="24">
                  <c:v>1.3604938630850143</c:v>
                </c:pt>
                <c:pt idx="25">
                  <c:v>1.3669934096799852</c:v>
                </c:pt>
                <c:pt idx="26">
                  <c:v>1.3706401381431088</c:v>
                </c:pt>
                <c:pt idx="27">
                  <c:v>1.3761447377076346</c:v>
                </c:pt>
                <c:pt idx="28">
                  <c:v>1.3852535782564221</c:v>
                </c:pt>
                <c:pt idx="29">
                  <c:v>1.3851421600051494</c:v>
                </c:pt>
                <c:pt idx="30">
                  <c:v>1.3830187933340958</c:v>
                </c:pt>
                <c:pt idx="31">
                  <c:v>1.3833430908321227</c:v>
                </c:pt>
                <c:pt idx="32">
                  <c:v>1.3875931660771781</c:v>
                </c:pt>
                <c:pt idx="33">
                  <c:v>1.385774091491536</c:v>
                </c:pt>
                <c:pt idx="34">
                  <c:v>1.3921445319077057</c:v>
                </c:pt>
                <c:pt idx="35">
                  <c:v>1.389389235970284</c:v>
                </c:pt>
                <c:pt idx="36">
                  <c:v>1.3928151698022437</c:v>
                </c:pt>
                <c:pt idx="37">
                  <c:v>1.3975925509865779</c:v>
                </c:pt>
                <c:pt idx="38">
                  <c:v>1.4020384559725303</c:v>
                </c:pt>
                <c:pt idx="39">
                  <c:v>1.4043852353413762</c:v>
                </c:pt>
                <c:pt idx="40">
                  <c:v>1.4055322191967119</c:v>
                </c:pt>
                <c:pt idx="41">
                  <c:v>1.3863402453139011</c:v>
                </c:pt>
                <c:pt idx="42">
                  <c:v>1.378748606714874</c:v>
                </c:pt>
                <c:pt idx="43">
                  <c:v>1.3794623429041066</c:v>
                </c:pt>
                <c:pt idx="44">
                  <c:v>1.3717771099658953</c:v>
                </c:pt>
                <c:pt idx="45">
                  <c:v>1.3617033832751744</c:v>
                </c:pt>
                <c:pt idx="46">
                  <c:v>1.3562976769993438</c:v>
                </c:pt>
                <c:pt idx="47">
                  <c:v>1.3496495168522096</c:v>
                </c:pt>
                <c:pt idx="48">
                  <c:v>1.3306152392184865</c:v>
                </c:pt>
                <c:pt idx="49">
                  <c:v>1.3281486350982252</c:v>
                </c:pt>
                <c:pt idx="50">
                  <c:v>1.3291316492976679</c:v>
                </c:pt>
                <c:pt idx="51">
                  <c:v>1.3265814997596685</c:v>
                </c:pt>
                <c:pt idx="52">
                  <c:v>1.3325782692058246</c:v>
                </c:pt>
                <c:pt idx="53">
                  <c:v>1.3331995377495509</c:v>
                </c:pt>
                <c:pt idx="54">
                  <c:v>1.3341701668690424</c:v>
                </c:pt>
                <c:pt idx="55">
                  <c:v>1.345919031522935</c:v>
                </c:pt>
                <c:pt idx="56">
                  <c:v>1.3427411056643797</c:v>
                </c:pt>
                <c:pt idx="57">
                  <c:v>1.3449507184493834</c:v>
                </c:pt>
                <c:pt idx="58">
                  <c:v>1.3465382256765264</c:v>
                </c:pt>
                <c:pt idx="59">
                  <c:v>1.3475680829853938</c:v>
                </c:pt>
                <c:pt idx="60">
                  <c:v>1.3318720699004836</c:v>
                </c:pt>
                <c:pt idx="61">
                  <c:v>1.3376268666594773</c:v>
                </c:pt>
                <c:pt idx="62">
                  <c:v>1.3377106734744597</c:v>
                </c:pt>
                <c:pt idx="63">
                  <c:v>1.3452198050270823</c:v>
                </c:pt>
                <c:pt idx="64">
                  <c:v>1.352871496800768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0B-4394-8CCC-EE98B2F9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83623488"/>
        <c:axId val="71446672"/>
      </c:lineChart>
      <c:catAx>
        <c:axId val="1683623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46672"/>
        <c:crosses val="autoZero"/>
        <c:auto val="1"/>
        <c:lblAlgn val="ctr"/>
        <c:lblOffset val="100"/>
        <c:noMultiLvlLbl val="0"/>
      </c:catAx>
      <c:valAx>
        <c:axId val="71446672"/>
        <c:scaling>
          <c:orientation val="minMax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3623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DIVIDENDS as a share of the NET SURPLUS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00206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Table!$C$6:$BO$6</c:f>
              <c:strCache>
                <c:ptCount val="6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</c:strCache>
            </c:strRef>
          </c:cat>
          <c:val>
            <c:numRef>
              <c:f>Table!$C$76:$BO$76</c:f>
              <c:numCache>
                <c:formatCode>0.0%</c:formatCode>
                <c:ptCount val="65"/>
                <c:pt idx="0">
                  <c:v>0.23251417769376184</c:v>
                </c:pt>
                <c:pt idx="1">
                  <c:v>0.22303473491773307</c:v>
                </c:pt>
                <c:pt idx="2">
                  <c:v>0.20985691573926868</c:v>
                </c:pt>
                <c:pt idx="3">
                  <c:v>0.20839363241678729</c:v>
                </c:pt>
                <c:pt idx="4">
                  <c:v>0.21614583333333337</c:v>
                </c:pt>
                <c:pt idx="5">
                  <c:v>0.20449438202247192</c:v>
                </c:pt>
                <c:pt idx="6">
                  <c:v>0.20144628099173553</c:v>
                </c:pt>
                <c:pt idx="7">
                  <c:v>0.20976116303219106</c:v>
                </c:pt>
                <c:pt idx="8">
                  <c:v>0.2170989433237272</c:v>
                </c:pt>
                <c:pt idx="9">
                  <c:v>0.22370936902485661</c:v>
                </c:pt>
                <c:pt idx="10">
                  <c:v>0.25078698845750264</c:v>
                </c:pt>
                <c:pt idx="11">
                  <c:v>0.21783088235294118</c:v>
                </c:pt>
                <c:pt idx="12">
                  <c:v>0.20322580645161289</c:v>
                </c:pt>
                <c:pt idx="13">
                  <c:v>0.19855072463768114</c:v>
                </c:pt>
                <c:pt idx="14">
                  <c:v>0.21075581395348839</c:v>
                </c:pt>
                <c:pt idx="15">
                  <c:v>0.19912335629304947</c:v>
                </c:pt>
                <c:pt idx="16">
                  <c:v>0.19085592769803295</c:v>
                </c:pt>
                <c:pt idx="17">
                  <c:v>0.17975487970948706</c:v>
                </c:pt>
                <c:pt idx="18">
                  <c:v>0.18332022029897721</c:v>
                </c:pt>
                <c:pt idx="19">
                  <c:v>0.19495412844036694</c:v>
                </c:pt>
                <c:pt idx="20">
                  <c:v>0.22834039276087795</c:v>
                </c:pt>
                <c:pt idx="21">
                  <c:v>0.21693625118934348</c:v>
                </c:pt>
                <c:pt idx="22">
                  <c:v>0.23288113695090434</c:v>
                </c:pt>
                <c:pt idx="23">
                  <c:v>0.2363840539023021</c:v>
                </c:pt>
                <c:pt idx="24">
                  <c:v>0.2062543113359393</c:v>
                </c:pt>
                <c:pt idx="25">
                  <c:v>0.22219750889679715</c:v>
                </c:pt>
                <c:pt idx="26">
                  <c:v>0.24933558830635422</c:v>
                </c:pt>
                <c:pt idx="27">
                  <c:v>0.23306233062330622</c:v>
                </c:pt>
                <c:pt idx="28">
                  <c:v>0.2325962325962326</c:v>
                </c:pt>
                <c:pt idx="29">
                  <c:v>0.29183955739972334</c:v>
                </c:pt>
                <c:pt idx="30">
                  <c:v>0.34177984998986416</c:v>
                </c:pt>
                <c:pt idx="31">
                  <c:v>0.36337625178826899</c:v>
                </c:pt>
                <c:pt idx="32">
                  <c:v>0.35586124401913877</c:v>
                </c:pt>
                <c:pt idx="33">
                  <c:v>0.37089634821099221</c:v>
                </c:pt>
                <c:pt idx="34">
                  <c:v>0.34577973015374963</c:v>
                </c:pt>
                <c:pt idx="35">
                  <c:v>0.35264341957255341</c:v>
                </c:pt>
                <c:pt idx="36">
                  <c:v>0.35804496084869919</c:v>
                </c:pt>
                <c:pt idx="37">
                  <c:v>0.35550250113688037</c:v>
                </c:pt>
                <c:pt idx="38">
                  <c:v>0.39083068542896049</c:v>
                </c:pt>
                <c:pt idx="39">
                  <c:v>0.37318273316931333</c:v>
                </c:pt>
                <c:pt idx="40">
                  <c:v>0.43160854893138356</c:v>
                </c:pt>
                <c:pt idx="41">
                  <c:v>0.43584496870486283</c:v>
                </c:pt>
                <c:pt idx="42">
                  <c:v>0.4152347597679763</c:v>
                </c:pt>
                <c:pt idx="43">
                  <c:v>0.41175897985009252</c:v>
                </c:pt>
                <c:pt idx="44">
                  <c:v>0.43952777305928314</c:v>
                </c:pt>
                <c:pt idx="45">
                  <c:v>0.23004118199552057</c:v>
                </c:pt>
                <c:pt idx="46">
                  <c:v>0.4051959601092549</c:v>
                </c:pt>
                <c:pt idx="47">
                  <c:v>0.47082928184470063</c:v>
                </c:pt>
                <c:pt idx="48">
                  <c:v>0.53871861754157158</c:v>
                </c:pt>
                <c:pt idx="49">
                  <c:v>0.40021691973969636</c:v>
                </c:pt>
                <c:pt idx="50">
                  <c:v>0.32550930026572189</c:v>
                </c:pt>
                <c:pt idx="51">
                  <c:v>0.38327884731807726</c:v>
                </c:pt>
                <c:pt idx="52">
                  <c:v>0.41237002316685523</c:v>
                </c:pt>
                <c:pt idx="53">
                  <c:v>0.45786022709099627</c:v>
                </c:pt>
                <c:pt idx="54">
                  <c:v>0.43583523361311921</c:v>
                </c:pt>
                <c:pt idx="55">
                  <c:v>0.45612958065734793</c:v>
                </c:pt>
                <c:pt idx="56">
                  <c:v>0.45566172957477308</c:v>
                </c:pt>
                <c:pt idx="57">
                  <c:v>0.49532444106897044</c:v>
                </c:pt>
                <c:pt idx="58">
                  <c:v>0.18425681618293754</c:v>
                </c:pt>
                <c:pt idx="59">
                  <c:v>0.400906292749658</c:v>
                </c:pt>
                <c:pt idx="60">
                  <c:v>0.49035997815768478</c:v>
                </c:pt>
                <c:pt idx="61">
                  <c:v>0.49820973516983325</c:v>
                </c:pt>
                <c:pt idx="62">
                  <c:v>0.49082281314352227</c:v>
                </c:pt>
                <c:pt idx="63">
                  <c:v>0.49419578236312545</c:v>
                </c:pt>
                <c:pt idx="64">
                  <c:v>0.51035643510600759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AE-4C10-8674-F8F947036D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2112447"/>
        <c:axId val="1262431023"/>
      </c:lineChart>
      <c:catAx>
        <c:axId val="12721124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2431023"/>
        <c:crosses val="autoZero"/>
        <c:auto val="1"/>
        <c:lblAlgn val="ctr"/>
        <c:lblOffset val="100"/>
        <c:noMultiLvlLbl val="0"/>
      </c:catAx>
      <c:valAx>
        <c:axId val="1262431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21124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FIXED ASSETS AT MARKET VALUE % OF REPLACEMENT COST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Table!$C$6:$BP$6</c:f>
              <c:strCache>
                <c:ptCount val="66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</c:strCache>
            </c:strRef>
          </c:cat>
          <c:val>
            <c:numRef>
              <c:f>Table!$C$64:$BO$64</c:f>
              <c:numCache>
                <c:formatCode>0.0%</c:formatCode>
                <c:ptCount val="65"/>
                <c:pt idx="0">
                  <c:v>1.2187573270808911</c:v>
                </c:pt>
                <c:pt idx="1">
                  <c:v>1.2226285714285716</c:v>
                </c:pt>
                <c:pt idx="2">
                  <c:v>1.2239202657807309</c:v>
                </c:pt>
                <c:pt idx="3">
                  <c:v>1.2248660235798499</c:v>
                </c:pt>
                <c:pt idx="4">
                  <c:v>1.2243237746593452</c:v>
                </c:pt>
                <c:pt idx="5">
                  <c:v>1.2235316479756702</c:v>
                </c:pt>
                <c:pt idx="6">
                  <c:v>1.2219312030731622</c:v>
                </c:pt>
                <c:pt idx="7">
                  <c:v>1.2141479099678456</c:v>
                </c:pt>
                <c:pt idx="8">
                  <c:v>1.2085037989479834</c:v>
                </c:pt>
                <c:pt idx="9">
                  <c:v>1.2137556321229788</c:v>
                </c:pt>
                <c:pt idx="10">
                  <c:v>1.2124533301216427</c:v>
                </c:pt>
                <c:pt idx="11">
                  <c:v>1.2147110719011911</c:v>
                </c:pt>
                <c:pt idx="12">
                  <c:v>1.2233880004074564</c:v>
                </c:pt>
                <c:pt idx="13">
                  <c:v>1.2261011124174728</c:v>
                </c:pt>
                <c:pt idx="14">
                  <c:v>1.2124555687203791</c:v>
                </c:pt>
                <c:pt idx="15">
                  <c:v>1.2201417680888056</c:v>
                </c:pt>
                <c:pt idx="16">
                  <c:v>1.2268933162736855</c:v>
                </c:pt>
                <c:pt idx="17">
                  <c:v>1.2301613434310177</c:v>
                </c:pt>
                <c:pt idx="18">
                  <c:v>1.2309889152427513</c:v>
                </c:pt>
                <c:pt idx="19">
                  <c:v>1.2305071915215746</c:v>
                </c:pt>
                <c:pt idx="20">
                  <c:v>1.2284016288198394</c:v>
                </c:pt>
                <c:pt idx="21">
                  <c:v>1.2255353666450357</c:v>
                </c:pt>
                <c:pt idx="22">
                  <c:v>1.227698885326004</c:v>
                </c:pt>
                <c:pt idx="23">
                  <c:v>1.2332016983877194</c:v>
                </c:pt>
                <c:pt idx="24">
                  <c:v>1.2310649642205695</c:v>
                </c:pt>
                <c:pt idx="25">
                  <c:v>1.2293555958604503</c:v>
                </c:pt>
                <c:pt idx="26">
                  <c:v>1.2288122566099611</c:v>
                </c:pt>
                <c:pt idx="27">
                  <c:v>1.2282059419476112</c:v>
                </c:pt>
                <c:pt idx="28">
                  <c:v>1.235451197053407</c:v>
                </c:pt>
                <c:pt idx="29">
                  <c:v>1.228621861924686</c:v>
                </c:pt>
                <c:pt idx="30">
                  <c:v>1.1890072679220349</c:v>
                </c:pt>
                <c:pt idx="31">
                  <c:v>1.1317649902314249</c:v>
                </c:pt>
                <c:pt idx="32">
                  <c:v>1.0610406288916563</c:v>
                </c:pt>
                <c:pt idx="33">
                  <c:v>1.0308903244969183</c:v>
                </c:pt>
                <c:pt idx="34">
                  <c:v>1.0342790844847589</c:v>
                </c:pt>
                <c:pt idx="35">
                  <c:v>1.02733073671998</c:v>
                </c:pt>
                <c:pt idx="36">
                  <c:v>1.0132825532718517</c:v>
                </c:pt>
                <c:pt idx="37">
                  <c:v>1.1002600490378187</c:v>
                </c:pt>
                <c:pt idx="38">
                  <c:v>1.1443357116669957</c:v>
                </c:pt>
                <c:pt idx="39">
                  <c:v>1.141673217592901</c:v>
                </c:pt>
                <c:pt idx="40">
                  <c:v>1.1784598922496923</c:v>
                </c:pt>
                <c:pt idx="41">
                  <c:v>1.131626688167708</c:v>
                </c:pt>
                <c:pt idx="42">
                  <c:v>1.1346257775937998</c:v>
                </c:pt>
                <c:pt idx="43">
                  <c:v>1.1298175121379541</c:v>
                </c:pt>
                <c:pt idx="44">
                  <c:v>1.1967642209398186</c:v>
                </c:pt>
                <c:pt idx="45">
                  <c:v>1.2016399799494957</c:v>
                </c:pt>
                <c:pt idx="46">
                  <c:v>1.2283960870363408</c:v>
                </c:pt>
                <c:pt idx="47">
                  <c:v>1.2793344646330864</c:v>
                </c:pt>
                <c:pt idx="48">
                  <c:v>1.1420747222739402</c:v>
                </c:pt>
                <c:pt idx="49">
                  <c:v>0.99090480791497304</c:v>
                </c:pt>
                <c:pt idx="50">
                  <c:v>1.00785461981781</c:v>
                </c:pt>
                <c:pt idx="51">
                  <c:v>1.0072517171240751</c:v>
                </c:pt>
                <c:pt idx="52">
                  <c:v>1.026133606551545</c:v>
                </c:pt>
                <c:pt idx="53">
                  <c:v>1.0909171848889132</c:v>
                </c:pt>
                <c:pt idx="54">
                  <c:v>1.108704306794672</c:v>
                </c:pt>
                <c:pt idx="55">
                  <c:v>1.1635248373477742</c:v>
                </c:pt>
                <c:pt idx="56">
                  <c:v>1.183293621586557</c:v>
                </c:pt>
                <c:pt idx="57">
                  <c:v>1.2168574139235491</c:v>
                </c:pt>
                <c:pt idx="58">
                  <c:v>1.2008426563190615</c:v>
                </c:pt>
                <c:pt idx="59">
                  <c:v>1.2242163052429316</c:v>
                </c:pt>
                <c:pt idx="60">
                  <c:v>1.377627611458109</c:v>
                </c:pt>
                <c:pt idx="61">
                  <c:v>1.2789399331025744</c:v>
                </c:pt>
                <c:pt idx="62">
                  <c:v>1.1414610576169664</c:v>
                </c:pt>
                <c:pt idx="63">
                  <c:v>1.1245286346572156</c:v>
                </c:pt>
                <c:pt idx="64">
                  <c:v>1.1338102927239968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CD-458C-AD4A-4826FDF5D6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1074351"/>
        <c:axId val="1284214031"/>
      </c:lineChart>
      <c:catAx>
        <c:axId val="13310743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4214031"/>
        <c:crosses val="autoZero"/>
        <c:auto val="1"/>
        <c:lblAlgn val="ctr"/>
        <c:lblOffset val="100"/>
        <c:noMultiLvlLbl val="0"/>
      </c:catAx>
      <c:valAx>
        <c:axId val="1284214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0743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205740</xdr:colOff>
      <xdr:row>80</xdr:row>
      <xdr:rowOff>34290</xdr:rowOff>
    </xdr:from>
    <xdr:to>
      <xdr:col>7</xdr:col>
      <xdr:colOff>327660</xdr:colOff>
      <xdr:row>98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76D3D94-10A4-8279-AB02-31B98B4450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49</xdr:col>
      <xdr:colOff>53340</xdr:colOff>
      <xdr:row>84</xdr:row>
      <xdr:rowOff>19050</xdr:rowOff>
    </xdr:from>
    <xdr:to>
      <xdr:col>59</xdr:col>
      <xdr:colOff>480060</xdr:colOff>
      <xdr:row>99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C00FE40-B091-270A-9E78-5BA5554EAA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411480</xdr:colOff>
      <xdr:row>80</xdr:row>
      <xdr:rowOff>26670</xdr:rowOff>
    </xdr:from>
    <xdr:to>
      <xdr:col>20</xdr:col>
      <xdr:colOff>175260</xdr:colOff>
      <xdr:row>95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4595D6D-6F01-3BA3-4C2A-9B821667B5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335280</xdr:colOff>
      <xdr:row>80</xdr:row>
      <xdr:rowOff>26670</xdr:rowOff>
    </xdr:from>
    <xdr:to>
      <xdr:col>33</xdr:col>
      <xdr:colOff>137160</xdr:colOff>
      <xdr:row>95</xdr:row>
      <xdr:rowOff>34290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7446C2C-000C-EB69-D47F-C635A02F5F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33</xdr:col>
      <xdr:colOff>411480</xdr:colOff>
      <xdr:row>82</xdr:row>
      <xdr:rowOff>102870</xdr:rowOff>
    </xdr:from>
    <xdr:to>
      <xdr:col>46</xdr:col>
      <xdr:colOff>289560</xdr:colOff>
      <xdr:row>97</xdr:row>
      <xdr:rowOff>102870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9003274-9F8B-3840-A68B-9B1AB18258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129540</xdr:colOff>
      <xdr:row>101</xdr:row>
      <xdr:rowOff>80010</xdr:rowOff>
    </xdr:from>
    <xdr:to>
      <xdr:col>7</xdr:col>
      <xdr:colOff>152400</xdr:colOff>
      <xdr:row>116</xdr:row>
      <xdr:rowOff>80010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BCA0468-25F9-4511-909A-38811ABC61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101"/>
  <sheetViews>
    <sheetView tabSelected="1" topLeftCell="A98" workbookViewId="0">
      <selection activeCell="H100" sqref="H100"/>
    </sheetView>
  </sheetViews>
  <sheetFormatPr defaultColWidth="8.44140625" defaultRowHeight="14.4" x14ac:dyDescent="0.3"/>
  <cols>
    <col min="1" max="1" width="3.88671875" bestFit="1" customWidth="1"/>
    <col min="2" max="2" width="47.77734375" bestFit="1" customWidth="1"/>
    <col min="3" max="3" width="7.21875" bestFit="1" customWidth="1"/>
    <col min="4" max="43" width="6.88671875" bestFit="1" customWidth="1"/>
    <col min="44" max="44" width="7" bestFit="1" customWidth="1"/>
    <col min="45" max="45" width="6.88671875" bestFit="1" customWidth="1"/>
    <col min="46" max="47" width="7.21875" bestFit="1" customWidth="1"/>
    <col min="48" max="67" width="7.33203125" bestFit="1" customWidth="1"/>
    <col min="68" max="68" width="7.109375" bestFit="1" customWidth="1"/>
  </cols>
  <sheetData>
    <row r="1" spans="1:68" ht="18" x14ac:dyDescent="0.35">
      <c r="A1" s="32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</row>
    <row r="2" spans="1:68" ht="17.399999999999999" x14ac:dyDescent="0.35">
      <c r="A2" s="33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</row>
    <row r="3" spans="1:68" x14ac:dyDescent="0.3">
      <c r="A3" s="31" t="s">
        <v>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</row>
    <row r="4" spans="1:68" x14ac:dyDescent="0.3">
      <c r="A4" s="31" t="s">
        <v>3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</row>
    <row r="6" spans="1:68" x14ac:dyDescent="0.3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" t="s">
        <v>19</v>
      </c>
      <c r="Q6" s="1" t="s">
        <v>20</v>
      </c>
      <c r="R6" s="1" t="s">
        <v>21</v>
      </c>
      <c r="S6" s="1" t="s">
        <v>22</v>
      </c>
      <c r="T6" s="1" t="s">
        <v>23</v>
      </c>
      <c r="U6" s="1" t="s">
        <v>24</v>
      </c>
      <c r="V6" s="1" t="s">
        <v>25</v>
      </c>
      <c r="W6" s="1" t="s">
        <v>26</v>
      </c>
      <c r="X6" s="1" t="s">
        <v>27</v>
      </c>
      <c r="Y6" s="1" t="s">
        <v>28</v>
      </c>
      <c r="Z6" s="1" t="s">
        <v>29</v>
      </c>
      <c r="AA6" s="1" t="s">
        <v>30</v>
      </c>
      <c r="AB6" s="1" t="s">
        <v>31</v>
      </c>
      <c r="AC6" s="1" t="s">
        <v>32</v>
      </c>
      <c r="AD6" s="1" t="s">
        <v>33</v>
      </c>
      <c r="AE6" s="1" t="s">
        <v>34</v>
      </c>
      <c r="AF6" s="1" t="s">
        <v>35</v>
      </c>
      <c r="AG6" s="1" t="s">
        <v>36</v>
      </c>
      <c r="AH6" s="1" t="s">
        <v>37</v>
      </c>
      <c r="AI6" s="1" t="s">
        <v>38</v>
      </c>
      <c r="AJ6" s="1" t="s">
        <v>39</v>
      </c>
      <c r="AK6" s="1" t="s">
        <v>40</v>
      </c>
      <c r="AL6" s="1" t="s">
        <v>41</v>
      </c>
      <c r="AM6" s="1" t="s">
        <v>42</v>
      </c>
      <c r="AN6" s="1" t="s">
        <v>43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" t="s">
        <v>49</v>
      </c>
      <c r="AU6" s="1" t="s">
        <v>50</v>
      </c>
      <c r="AV6" s="1" t="s">
        <v>51</v>
      </c>
      <c r="AW6" s="1" t="s">
        <v>52</v>
      </c>
      <c r="AX6" s="1" t="s">
        <v>53</v>
      </c>
      <c r="AY6" s="1" t="s">
        <v>54</v>
      </c>
      <c r="AZ6" s="1" t="s">
        <v>55</v>
      </c>
      <c r="BA6" s="1" t="s">
        <v>56</v>
      </c>
      <c r="BB6" s="1" t="s">
        <v>57</v>
      </c>
      <c r="BC6" s="1" t="s">
        <v>58</v>
      </c>
      <c r="BD6" s="1" t="s">
        <v>59</v>
      </c>
      <c r="BE6" s="1" t="s">
        <v>60</v>
      </c>
      <c r="BF6" s="1" t="s">
        <v>61</v>
      </c>
      <c r="BG6" s="1" t="s">
        <v>62</v>
      </c>
      <c r="BH6" s="1" t="s">
        <v>63</v>
      </c>
      <c r="BI6" s="1" t="s">
        <v>64</v>
      </c>
      <c r="BJ6" s="1" t="s">
        <v>65</v>
      </c>
      <c r="BK6" s="1" t="s">
        <v>66</v>
      </c>
      <c r="BL6" s="1" t="s">
        <v>67</v>
      </c>
      <c r="BM6" s="1" t="s">
        <v>68</v>
      </c>
      <c r="BN6" s="1" t="s">
        <v>69</v>
      </c>
      <c r="BO6" s="1" t="s">
        <v>70</v>
      </c>
      <c r="BP6" s="1" t="s">
        <v>71</v>
      </c>
    </row>
    <row r="7" spans="1:68" x14ac:dyDescent="0.3">
      <c r="A7" t="s">
        <v>4</v>
      </c>
      <c r="B7" t="s">
        <v>5</v>
      </c>
      <c r="C7" t="s">
        <v>5</v>
      </c>
      <c r="D7" t="s">
        <v>5</v>
      </c>
      <c r="E7" t="s">
        <v>5</v>
      </c>
      <c r="F7" t="s">
        <v>5</v>
      </c>
      <c r="G7" t="s">
        <v>5</v>
      </c>
      <c r="H7" t="s">
        <v>5</v>
      </c>
      <c r="I7" t="s">
        <v>5</v>
      </c>
      <c r="J7" t="s">
        <v>5</v>
      </c>
      <c r="K7" t="s">
        <v>5</v>
      </c>
      <c r="L7" t="s">
        <v>5</v>
      </c>
      <c r="M7" t="s">
        <v>5</v>
      </c>
      <c r="N7" t="s">
        <v>5</v>
      </c>
      <c r="O7" t="s">
        <v>5</v>
      </c>
      <c r="P7" t="s">
        <v>5</v>
      </c>
      <c r="Q7" t="s">
        <v>5</v>
      </c>
      <c r="R7" t="s">
        <v>5</v>
      </c>
      <c r="S7" t="s">
        <v>5</v>
      </c>
      <c r="T7" t="s">
        <v>5</v>
      </c>
      <c r="U7" t="s">
        <v>5</v>
      </c>
      <c r="V7" t="s">
        <v>5</v>
      </c>
      <c r="W7" t="s">
        <v>5</v>
      </c>
      <c r="X7" t="s">
        <v>5</v>
      </c>
      <c r="Y7" t="s">
        <v>5</v>
      </c>
      <c r="Z7" t="s">
        <v>5</v>
      </c>
      <c r="AA7" t="s">
        <v>5</v>
      </c>
      <c r="AB7" t="s">
        <v>5</v>
      </c>
      <c r="AC7" t="s">
        <v>5</v>
      </c>
      <c r="AD7" t="s">
        <v>5</v>
      </c>
      <c r="AE7" t="s">
        <v>5</v>
      </c>
      <c r="AF7" t="s">
        <v>5</v>
      </c>
      <c r="AG7" t="s">
        <v>5</v>
      </c>
      <c r="AH7" t="s">
        <v>5</v>
      </c>
      <c r="AI7" t="s">
        <v>5</v>
      </c>
      <c r="AJ7" t="s">
        <v>5</v>
      </c>
      <c r="AK7" t="s">
        <v>5</v>
      </c>
      <c r="AL7" t="s">
        <v>5</v>
      </c>
      <c r="AM7" t="s">
        <v>5</v>
      </c>
      <c r="AN7" t="s">
        <v>5</v>
      </c>
      <c r="AO7" t="s">
        <v>5</v>
      </c>
      <c r="AP7" t="s">
        <v>5</v>
      </c>
      <c r="AQ7" t="s">
        <v>5</v>
      </c>
      <c r="AR7" t="s">
        <v>5</v>
      </c>
      <c r="AS7" t="s">
        <v>5</v>
      </c>
      <c r="AT7" t="s">
        <v>5</v>
      </c>
      <c r="AU7" t="s">
        <v>5</v>
      </c>
      <c r="AV7" t="s">
        <v>5</v>
      </c>
      <c r="AW7" t="s">
        <v>5</v>
      </c>
      <c r="AX7" t="s">
        <v>5</v>
      </c>
      <c r="AY7" t="s">
        <v>5</v>
      </c>
      <c r="AZ7" t="s">
        <v>5</v>
      </c>
      <c r="BA7" t="s">
        <v>5</v>
      </c>
      <c r="BB7" t="s">
        <v>5</v>
      </c>
      <c r="BC7" t="s">
        <v>5</v>
      </c>
      <c r="BD7" t="s">
        <v>5</v>
      </c>
      <c r="BE7" t="s">
        <v>5</v>
      </c>
      <c r="BF7" t="s">
        <v>5</v>
      </c>
      <c r="BG7" t="s">
        <v>5</v>
      </c>
      <c r="BH7" t="s">
        <v>5</v>
      </c>
      <c r="BI7" t="s">
        <v>5</v>
      </c>
      <c r="BJ7" t="s">
        <v>5</v>
      </c>
      <c r="BK7" t="s">
        <v>5</v>
      </c>
      <c r="BL7" t="s">
        <v>5</v>
      </c>
      <c r="BM7" t="s">
        <v>5</v>
      </c>
      <c r="BN7" t="s">
        <v>5</v>
      </c>
      <c r="BO7" t="s">
        <v>5</v>
      </c>
      <c r="BP7" t="s">
        <v>5</v>
      </c>
    </row>
    <row r="8" spans="1:68" x14ac:dyDescent="0.3">
      <c r="A8" t="s">
        <v>72</v>
      </c>
      <c r="B8" s="2" t="s">
        <v>73</v>
      </c>
      <c r="C8" s="2">
        <v>299.89999999999998</v>
      </c>
      <c r="D8" s="2">
        <v>308.7</v>
      </c>
      <c r="E8" s="2">
        <v>336</v>
      </c>
      <c r="F8" s="2">
        <v>357.4</v>
      </c>
      <c r="G8" s="2">
        <v>386</v>
      </c>
      <c r="H8" s="2">
        <v>423.8</v>
      </c>
      <c r="I8" s="2">
        <v>465.1</v>
      </c>
      <c r="J8" s="2">
        <v>491.2</v>
      </c>
      <c r="K8" s="2">
        <v>542.1</v>
      </c>
      <c r="L8" s="2">
        <v>590.70000000000005</v>
      </c>
      <c r="M8" s="2">
        <v>612.1</v>
      </c>
      <c r="N8" s="2">
        <v>660.9</v>
      </c>
      <c r="O8" s="2">
        <v>732.9</v>
      </c>
      <c r="P8" s="2">
        <v>820.2</v>
      </c>
      <c r="Q8" s="2">
        <v>889.6</v>
      </c>
      <c r="R8" s="2">
        <v>965.5</v>
      </c>
      <c r="S8" s="2">
        <v>1087.3</v>
      </c>
      <c r="T8" s="2">
        <v>1232.5</v>
      </c>
      <c r="U8" s="2">
        <v>1406.9</v>
      </c>
      <c r="V8" s="2">
        <v>1564.4</v>
      </c>
      <c r="W8" s="2">
        <v>1702.4</v>
      </c>
      <c r="X8" s="2">
        <v>1935.1</v>
      </c>
      <c r="Y8" s="2">
        <v>2018.6</v>
      </c>
      <c r="Z8" s="2">
        <v>2172.5</v>
      </c>
      <c r="AA8" s="2">
        <v>2434.8000000000002</v>
      </c>
      <c r="AB8" s="2">
        <v>2601.5</v>
      </c>
      <c r="AC8" s="2">
        <v>2706.8</v>
      </c>
      <c r="AD8" s="2">
        <v>2895.1</v>
      </c>
      <c r="AE8" s="2">
        <v>3142.5</v>
      </c>
      <c r="AF8" s="2">
        <v>3320.1</v>
      </c>
      <c r="AG8" s="2">
        <v>3467.3</v>
      </c>
      <c r="AH8" s="2">
        <v>3554.7</v>
      </c>
      <c r="AI8" s="2">
        <v>3742.4</v>
      </c>
      <c r="AJ8" s="2">
        <v>3918.9</v>
      </c>
      <c r="AK8" s="2">
        <v>4210.1000000000004</v>
      </c>
      <c r="AL8" s="2">
        <v>4474.2</v>
      </c>
      <c r="AM8" s="2">
        <v>4770.2</v>
      </c>
      <c r="AN8" s="2">
        <v>5143.2</v>
      </c>
      <c r="AO8" s="2">
        <v>5474.4</v>
      </c>
      <c r="AP8" s="2">
        <v>5802.1</v>
      </c>
      <c r="AQ8" s="2">
        <v>6216.2</v>
      </c>
      <c r="AR8" s="2">
        <v>6202.6</v>
      </c>
      <c r="AS8" s="2">
        <v>6298.5</v>
      </c>
      <c r="AT8" s="2">
        <v>6525</v>
      </c>
      <c r="AU8" s="2">
        <v>6960</v>
      </c>
      <c r="AV8" s="2">
        <v>7485.4</v>
      </c>
      <c r="AW8" s="2">
        <v>8029.3</v>
      </c>
      <c r="AX8" s="2">
        <v>8199.2999999999993</v>
      </c>
      <c r="AY8" s="2">
        <v>8108.8</v>
      </c>
      <c r="AZ8" s="2">
        <v>7817.3</v>
      </c>
      <c r="BA8" s="2">
        <v>8237</v>
      </c>
      <c r="BB8" s="2">
        <v>8623</v>
      </c>
      <c r="BC8" s="2">
        <v>9174</v>
      </c>
      <c r="BD8" s="2">
        <v>9456.9</v>
      </c>
      <c r="BE8" s="2">
        <v>10046.5</v>
      </c>
      <c r="BF8" s="2">
        <v>10489.5</v>
      </c>
      <c r="BG8" s="2">
        <v>10684.4</v>
      </c>
      <c r="BH8" s="2">
        <v>11132.7</v>
      </c>
      <c r="BI8" s="2">
        <v>11796.3</v>
      </c>
      <c r="BJ8" s="2">
        <v>12332.6</v>
      </c>
      <c r="BK8" s="2">
        <v>12095.3</v>
      </c>
      <c r="BL8" s="2">
        <v>13818.8</v>
      </c>
      <c r="BM8" s="2">
        <v>15322.6</v>
      </c>
      <c r="BN8" s="2">
        <v>16125.9</v>
      </c>
      <c r="BO8" s="2">
        <v>16961.099999999999</v>
      </c>
      <c r="BP8" s="2">
        <v>17885.099999999999</v>
      </c>
    </row>
    <row r="9" spans="1:68" x14ac:dyDescent="0.3">
      <c r="A9" t="s">
        <v>74</v>
      </c>
      <c r="B9" t="s">
        <v>75</v>
      </c>
      <c r="C9">
        <v>28.5</v>
      </c>
      <c r="D9">
        <v>29.5</v>
      </c>
      <c r="E9">
        <v>30.8</v>
      </c>
      <c r="F9">
        <v>32.4</v>
      </c>
      <c r="G9">
        <v>34.4</v>
      </c>
      <c r="H9">
        <v>37.1</v>
      </c>
      <c r="I9">
        <v>40.9</v>
      </c>
      <c r="J9">
        <v>45.1</v>
      </c>
      <c r="K9">
        <v>50</v>
      </c>
      <c r="L9">
        <v>55.7</v>
      </c>
      <c r="M9">
        <v>61.8</v>
      </c>
      <c r="N9">
        <v>67.599999999999994</v>
      </c>
      <c r="O9">
        <v>73.400000000000006</v>
      </c>
      <c r="P9">
        <v>82</v>
      </c>
      <c r="Q9">
        <v>96</v>
      </c>
      <c r="R9">
        <v>113.5</v>
      </c>
      <c r="S9">
        <v>125</v>
      </c>
      <c r="T9">
        <v>140.5</v>
      </c>
      <c r="U9">
        <v>159.30000000000001</v>
      </c>
      <c r="V9">
        <v>183.4</v>
      </c>
      <c r="W9">
        <v>212.1</v>
      </c>
      <c r="X9">
        <v>244.9</v>
      </c>
      <c r="Y9">
        <v>272.5</v>
      </c>
      <c r="Z9">
        <v>285.89999999999998</v>
      </c>
      <c r="AA9">
        <v>303.2</v>
      </c>
      <c r="AB9">
        <v>326.89999999999998</v>
      </c>
      <c r="AC9">
        <v>349.9</v>
      </c>
      <c r="AD9">
        <v>371.3</v>
      </c>
      <c r="AE9">
        <v>399.9</v>
      </c>
      <c r="AF9">
        <v>427.1</v>
      </c>
      <c r="AG9">
        <v>454.7</v>
      </c>
      <c r="AH9">
        <v>479.6</v>
      </c>
      <c r="AI9">
        <v>494.3</v>
      </c>
      <c r="AJ9">
        <v>517.20000000000005</v>
      </c>
      <c r="AK9">
        <v>547.6</v>
      </c>
      <c r="AL9">
        <v>590.4</v>
      </c>
      <c r="AM9">
        <v>626.29999999999995</v>
      </c>
      <c r="AN9">
        <v>670.1</v>
      </c>
      <c r="AO9">
        <v>715</v>
      </c>
      <c r="AP9">
        <v>769.6</v>
      </c>
      <c r="AQ9">
        <v>838.6</v>
      </c>
      <c r="AR9">
        <v>888.6</v>
      </c>
      <c r="AS9">
        <v>914.6</v>
      </c>
      <c r="AT9">
        <v>932.5</v>
      </c>
      <c r="AU9">
        <v>973</v>
      </c>
      <c r="AV9">
        <v>1042.0999999999999</v>
      </c>
      <c r="AW9">
        <v>1119.3</v>
      </c>
      <c r="AX9">
        <v>1188.9000000000001</v>
      </c>
      <c r="AY9">
        <v>1256.7</v>
      </c>
      <c r="AZ9">
        <v>1263.7</v>
      </c>
      <c r="BA9">
        <v>1270.7</v>
      </c>
      <c r="BB9">
        <v>1324.5</v>
      </c>
      <c r="BC9">
        <v>1392</v>
      </c>
      <c r="BD9">
        <v>1447.7</v>
      </c>
      <c r="BE9">
        <v>1524.3</v>
      </c>
      <c r="BF9">
        <v>1587.2</v>
      </c>
      <c r="BG9">
        <v>1629.9</v>
      </c>
      <c r="BH9">
        <v>1709.3</v>
      </c>
      <c r="BI9">
        <v>1793.6</v>
      </c>
      <c r="BJ9">
        <v>1891.8</v>
      </c>
      <c r="BK9">
        <v>1968.2</v>
      </c>
      <c r="BL9">
        <v>2070.3000000000002</v>
      </c>
      <c r="BM9">
        <v>2287.9</v>
      </c>
      <c r="BN9">
        <v>2447.4</v>
      </c>
      <c r="BO9">
        <v>2583.3000000000002</v>
      </c>
      <c r="BP9">
        <v>2742.8</v>
      </c>
    </row>
    <row r="10" spans="1:68" x14ac:dyDescent="0.3">
      <c r="A10" t="s">
        <v>76</v>
      </c>
      <c r="B10" t="s">
        <v>77</v>
      </c>
      <c r="C10">
        <v>271.39999999999998</v>
      </c>
      <c r="D10">
        <v>279.2</v>
      </c>
      <c r="E10">
        <v>305.10000000000002</v>
      </c>
      <c r="F10">
        <v>324.89999999999998</v>
      </c>
      <c r="G10">
        <v>351.6</v>
      </c>
      <c r="H10">
        <v>386.6</v>
      </c>
      <c r="I10">
        <v>424.2</v>
      </c>
      <c r="J10">
        <v>446.1</v>
      </c>
      <c r="K10">
        <v>492.1</v>
      </c>
      <c r="L10">
        <v>534.9</v>
      </c>
      <c r="M10">
        <v>550.29999999999995</v>
      </c>
      <c r="N10">
        <v>593.29999999999995</v>
      </c>
      <c r="O10">
        <v>659.5</v>
      </c>
      <c r="P10">
        <v>738.2</v>
      </c>
      <c r="Q10">
        <v>793.5</v>
      </c>
      <c r="R10">
        <v>852</v>
      </c>
      <c r="S10">
        <v>962.3</v>
      </c>
      <c r="T10">
        <v>1092.0999999999999</v>
      </c>
      <c r="U10">
        <v>1247.5999999999999</v>
      </c>
      <c r="V10">
        <v>1381</v>
      </c>
      <c r="W10">
        <v>1490.3</v>
      </c>
      <c r="X10">
        <v>1690.3</v>
      </c>
      <c r="Y10">
        <v>1746</v>
      </c>
      <c r="Z10">
        <v>1886.6</v>
      </c>
      <c r="AA10">
        <v>2131.6</v>
      </c>
      <c r="AB10">
        <v>2274.6</v>
      </c>
      <c r="AC10">
        <v>2356.9</v>
      </c>
      <c r="AD10">
        <v>2523.8000000000002</v>
      </c>
      <c r="AE10">
        <v>2742.7</v>
      </c>
      <c r="AF10">
        <v>2893</v>
      </c>
      <c r="AG10">
        <v>3012.6</v>
      </c>
      <c r="AH10">
        <v>3075.1</v>
      </c>
      <c r="AI10">
        <v>3248</v>
      </c>
      <c r="AJ10">
        <v>3401.7</v>
      </c>
      <c r="AK10">
        <v>3662.5</v>
      </c>
      <c r="AL10">
        <v>3883.8</v>
      </c>
      <c r="AM10">
        <v>4143.8999999999996</v>
      </c>
      <c r="AN10">
        <v>4473.1000000000004</v>
      </c>
      <c r="AO10">
        <v>4759.5</v>
      </c>
      <c r="AP10">
        <v>5032.3999999999996</v>
      </c>
      <c r="AQ10">
        <v>5377.6</v>
      </c>
      <c r="AR10">
        <v>5314</v>
      </c>
      <c r="AS10">
        <v>5384</v>
      </c>
      <c r="AT10">
        <v>5592.4</v>
      </c>
      <c r="AU10">
        <v>5987</v>
      </c>
      <c r="AV10">
        <v>6443.4</v>
      </c>
      <c r="AW10">
        <v>6910</v>
      </c>
      <c r="AX10">
        <v>7010.3</v>
      </c>
      <c r="AY10">
        <v>6852</v>
      </c>
      <c r="AZ10">
        <v>6553.7</v>
      </c>
      <c r="BA10">
        <v>6966.3</v>
      </c>
      <c r="BB10">
        <v>7298.5</v>
      </c>
      <c r="BC10">
        <v>7782</v>
      </c>
      <c r="BD10">
        <v>8009.2</v>
      </c>
      <c r="BE10">
        <v>8522.2000000000007</v>
      </c>
      <c r="BF10">
        <v>8902.2999999999993</v>
      </c>
      <c r="BG10">
        <v>9054.5</v>
      </c>
      <c r="BH10">
        <v>9423.4</v>
      </c>
      <c r="BI10">
        <v>10002.799999999999</v>
      </c>
      <c r="BJ10">
        <v>10440.700000000001</v>
      </c>
      <c r="BK10">
        <v>10127.1</v>
      </c>
      <c r="BL10">
        <v>11748.6</v>
      </c>
      <c r="BM10">
        <v>13034.7</v>
      </c>
      <c r="BN10">
        <v>13678.6</v>
      </c>
      <c r="BO10">
        <v>14377.8</v>
      </c>
      <c r="BP10">
        <v>15142.3</v>
      </c>
    </row>
    <row r="11" spans="1:68" x14ac:dyDescent="0.3">
      <c r="A11" t="s">
        <v>78</v>
      </c>
      <c r="B11" t="s">
        <v>79</v>
      </c>
      <c r="C11">
        <v>190.7</v>
      </c>
      <c r="D11">
        <v>195.6</v>
      </c>
      <c r="E11">
        <v>211</v>
      </c>
      <c r="F11">
        <v>222.7</v>
      </c>
      <c r="G11">
        <v>239.2</v>
      </c>
      <c r="H11">
        <v>259.89999999999998</v>
      </c>
      <c r="I11">
        <v>288.5</v>
      </c>
      <c r="J11">
        <v>308.39999999999998</v>
      </c>
      <c r="K11">
        <v>340.2</v>
      </c>
      <c r="L11">
        <v>377.5</v>
      </c>
      <c r="M11">
        <v>398</v>
      </c>
      <c r="N11">
        <v>421.7</v>
      </c>
      <c r="O11">
        <v>468.2</v>
      </c>
      <c r="P11">
        <v>526.1</v>
      </c>
      <c r="Q11">
        <v>577.29999999999995</v>
      </c>
      <c r="R11">
        <v>607.79999999999995</v>
      </c>
      <c r="S11">
        <v>682.8</v>
      </c>
      <c r="T11">
        <v>771.7</v>
      </c>
      <c r="U11">
        <v>884.7</v>
      </c>
      <c r="V11">
        <v>1004.4</v>
      </c>
      <c r="W11">
        <v>1102</v>
      </c>
      <c r="X11">
        <v>1220.5999999999999</v>
      </c>
      <c r="Y11">
        <v>1275.0999999999999</v>
      </c>
      <c r="Z11">
        <v>1353</v>
      </c>
      <c r="AA11">
        <v>1501.1</v>
      </c>
      <c r="AB11">
        <v>1615.9</v>
      </c>
      <c r="AC11">
        <v>1723.4</v>
      </c>
      <c r="AD11">
        <v>1847.6</v>
      </c>
      <c r="AE11">
        <v>2002.3</v>
      </c>
      <c r="AF11">
        <v>2119.3000000000002</v>
      </c>
      <c r="AG11">
        <v>2234.9</v>
      </c>
      <c r="AH11">
        <v>2277.8000000000002</v>
      </c>
      <c r="AI11">
        <v>2420.5</v>
      </c>
      <c r="AJ11">
        <v>2515.6999999999998</v>
      </c>
      <c r="AK11">
        <v>2649</v>
      </c>
      <c r="AL11">
        <v>2787.9</v>
      </c>
      <c r="AM11">
        <v>2953.7</v>
      </c>
      <c r="AN11">
        <v>3176.6</v>
      </c>
      <c r="AO11">
        <v>3447.5</v>
      </c>
      <c r="AP11">
        <v>3684.3</v>
      </c>
      <c r="AQ11">
        <v>4008.9</v>
      </c>
      <c r="AR11">
        <v>4013.8</v>
      </c>
      <c r="AS11">
        <v>3972.7</v>
      </c>
      <c r="AT11">
        <v>4040.9</v>
      </c>
      <c r="AU11">
        <v>4240.2</v>
      </c>
      <c r="AV11">
        <v>4443</v>
      </c>
      <c r="AW11">
        <v>4681.2</v>
      </c>
      <c r="AX11">
        <v>4894.2</v>
      </c>
      <c r="AY11">
        <v>4940.3</v>
      </c>
      <c r="AZ11">
        <v>4607.5</v>
      </c>
      <c r="BA11">
        <v>4700.8</v>
      </c>
      <c r="BB11">
        <v>4928</v>
      </c>
      <c r="BC11">
        <v>5182.7</v>
      </c>
      <c r="BD11">
        <v>5356.7</v>
      </c>
      <c r="BE11">
        <v>5648.2</v>
      </c>
      <c r="BF11">
        <v>5949.8</v>
      </c>
      <c r="BG11">
        <v>6109.7</v>
      </c>
      <c r="BH11">
        <v>6432.1</v>
      </c>
      <c r="BI11">
        <v>6780.6</v>
      </c>
      <c r="BJ11">
        <v>7108.2</v>
      </c>
      <c r="BK11">
        <v>7168</v>
      </c>
      <c r="BL11">
        <v>7883.6</v>
      </c>
      <c r="BM11">
        <v>8504.1</v>
      </c>
      <c r="BN11">
        <v>8960.6</v>
      </c>
      <c r="BO11">
        <v>9443.2999999999993</v>
      </c>
      <c r="BP11">
        <v>9891.5</v>
      </c>
    </row>
    <row r="12" spans="1:68" x14ac:dyDescent="0.3">
      <c r="A12" t="s">
        <v>80</v>
      </c>
      <c r="B12" t="s">
        <v>81</v>
      </c>
      <c r="C12">
        <v>174.5</v>
      </c>
      <c r="D12">
        <v>178.7</v>
      </c>
      <c r="E12">
        <v>191.8</v>
      </c>
      <c r="F12">
        <v>201.9</v>
      </c>
      <c r="G12">
        <v>216.8</v>
      </c>
      <c r="H12">
        <v>235.2</v>
      </c>
      <c r="I12">
        <v>259.2</v>
      </c>
      <c r="J12">
        <v>277.10000000000002</v>
      </c>
      <c r="K12">
        <v>305.39999999999998</v>
      </c>
      <c r="L12">
        <v>338</v>
      </c>
      <c r="M12">
        <v>356</v>
      </c>
      <c r="N12">
        <v>376.2</v>
      </c>
      <c r="O12">
        <v>414.8</v>
      </c>
      <c r="P12">
        <v>464.6</v>
      </c>
      <c r="Q12">
        <v>508.9</v>
      </c>
      <c r="R12">
        <v>528.4</v>
      </c>
      <c r="S12">
        <v>591.20000000000005</v>
      </c>
      <c r="T12">
        <v>662.7</v>
      </c>
      <c r="U12">
        <v>756.2</v>
      </c>
      <c r="V12">
        <v>855.6</v>
      </c>
      <c r="W12">
        <v>935.6</v>
      </c>
      <c r="X12">
        <v>1033.4000000000001</v>
      </c>
      <c r="Y12">
        <v>1073.0999999999999</v>
      </c>
      <c r="Z12">
        <v>1132.5999999999999</v>
      </c>
      <c r="AA12">
        <v>1256.8</v>
      </c>
      <c r="AB12">
        <v>1351.4</v>
      </c>
      <c r="AC12">
        <v>1432.3</v>
      </c>
      <c r="AD12">
        <v>1536.6</v>
      </c>
      <c r="AE12">
        <v>1666.1</v>
      </c>
      <c r="AF12">
        <v>1756.5</v>
      </c>
      <c r="AG12">
        <v>1849.3</v>
      </c>
      <c r="AH12">
        <v>1875.3</v>
      </c>
      <c r="AI12">
        <v>1977.8</v>
      </c>
      <c r="AJ12">
        <v>2049.1</v>
      </c>
      <c r="AK12">
        <v>2160.3000000000002</v>
      </c>
      <c r="AL12">
        <v>2296.1</v>
      </c>
      <c r="AM12">
        <v>2448.1999999999998</v>
      </c>
      <c r="AN12">
        <v>2650.8</v>
      </c>
      <c r="AO12">
        <v>2883.2</v>
      </c>
      <c r="AP12">
        <v>3092.4</v>
      </c>
      <c r="AQ12">
        <v>3363.8</v>
      </c>
      <c r="AR12">
        <v>3352.3</v>
      </c>
      <c r="AS12">
        <v>3295.4</v>
      </c>
      <c r="AT12">
        <v>3335.7</v>
      </c>
      <c r="AU12">
        <v>3502.1</v>
      </c>
      <c r="AV12">
        <v>3663.8</v>
      </c>
      <c r="AW12">
        <v>3883.9</v>
      </c>
      <c r="AX12">
        <v>4069.6</v>
      </c>
      <c r="AY12">
        <v>4106.3999999999996</v>
      </c>
      <c r="AZ12">
        <v>3813.9</v>
      </c>
      <c r="BA12">
        <v>3896.8</v>
      </c>
      <c r="BB12">
        <v>4095.9</v>
      </c>
      <c r="BC12">
        <v>4323.3</v>
      </c>
      <c r="BD12">
        <v>4461.3</v>
      </c>
      <c r="BE12">
        <v>4722.3</v>
      </c>
      <c r="BF12">
        <v>4984.3</v>
      </c>
      <c r="BG12">
        <v>5130.7</v>
      </c>
      <c r="BH12">
        <v>5395.6</v>
      </c>
      <c r="BI12">
        <v>5681.8</v>
      </c>
      <c r="BJ12">
        <v>5968</v>
      </c>
      <c r="BK12">
        <v>6049.8</v>
      </c>
      <c r="BL12">
        <v>6678.1</v>
      </c>
      <c r="BM12">
        <v>7232.5</v>
      </c>
      <c r="BN12">
        <v>7599.3</v>
      </c>
      <c r="BO12">
        <v>7993.4</v>
      </c>
      <c r="BP12">
        <v>8364.5</v>
      </c>
    </row>
    <row r="13" spans="1:68" x14ac:dyDescent="0.3">
      <c r="A13" t="s">
        <v>82</v>
      </c>
      <c r="B13" t="s">
        <v>83</v>
      </c>
      <c r="C13">
        <v>16.2</v>
      </c>
      <c r="D13">
        <v>16.899999999999999</v>
      </c>
      <c r="E13">
        <v>19.2</v>
      </c>
      <c r="F13">
        <v>20.8</v>
      </c>
      <c r="G13">
        <v>22.4</v>
      </c>
      <c r="H13">
        <v>24.7</v>
      </c>
      <c r="I13">
        <v>29.3</v>
      </c>
      <c r="J13">
        <v>31.4</v>
      </c>
      <c r="K13">
        <v>34.799999999999997</v>
      </c>
      <c r="L13">
        <v>39.4</v>
      </c>
      <c r="M13">
        <v>42</v>
      </c>
      <c r="N13">
        <v>45.5</v>
      </c>
      <c r="O13">
        <v>53.4</v>
      </c>
      <c r="P13">
        <v>61.5</v>
      </c>
      <c r="Q13">
        <v>68.400000000000006</v>
      </c>
      <c r="R13">
        <v>79.400000000000006</v>
      </c>
      <c r="S13">
        <v>91.6</v>
      </c>
      <c r="T13">
        <v>109</v>
      </c>
      <c r="U13">
        <v>128.5</v>
      </c>
      <c r="V13">
        <v>148.80000000000001</v>
      </c>
      <c r="W13">
        <v>166.4</v>
      </c>
      <c r="X13">
        <v>187.1</v>
      </c>
      <c r="Y13">
        <v>202</v>
      </c>
      <c r="Z13">
        <v>220.3</v>
      </c>
      <c r="AA13">
        <v>244.3</v>
      </c>
      <c r="AB13">
        <v>264.5</v>
      </c>
      <c r="AC13">
        <v>291.10000000000002</v>
      </c>
      <c r="AD13">
        <v>311.10000000000002</v>
      </c>
      <c r="AE13">
        <v>336.3</v>
      </c>
      <c r="AF13">
        <v>362.8</v>
      </c>
      <c r="AG13">
        <v>385.7</v>
      </c>
      <c r="AH13">
        <v>402.5</v>
      </c>
      <c r="AI13">
        <v>442.7</v>
      </c>
      <c r="AJ13">
        <v>466.7</v>
      </c>
      <c r="AK13">
        <v>488.7</v>
      </c>
      <c r="AL13">
        <v>491.8</v>
      </c>
      <c r="AM13">
        <v>505.5</v>
      </c>
      <c r="AN13">
        <v>525.70000000000005</v>
      </c>
      <c r="AO13">
        <v>564.29999999999995</v>
      </c>
      <c r="AP13">
        <v>591.9</v>
      </c>
      <c r="AQ13">
        <v>645.1</v>
      </c>
      <c r="AR13">
        <v>661.5</v>
      </c>
      <c r="AS13">
        <v>677.3</v>
      </c>
      <c r="AT13">
        <v>705.2</v>
      </c>
      <c r="AU13">
        <v>738.1</v>
      </c>
      <c r="AV13">
        <v>779.2</v>
      </c>
      <c r="AW13">
        <v>797.3</v>
      </c>
      <c r="AX13">
        <v>824.6</v>
      </c>
      <c r="AY13">
        <v>834</v>
      </c>
      <c r="AZ13">
        <v>793.5</v>
      </c>
      <c r="BA13">
        <v>804</v>
      </c>
      <c r="BB13">
        <v>832.1</v>
      </c>
      <c r="BC13">
        <v>859.4</v>
      </c>
      <c r="BD13">
        <v>895.4</v>
      </c>
      <c r="BE13">
        <v>925.9</v>
      </c>
      <c r="BF13">
        <v>965.6</v>
      </c>
      <c r="BG13">
        <v>979</v>
      </c>
      <c r="BH13">
        <v>1036.5</v>
      </c>
      <c r="BI13">
        <v>1098.9000000000001</v>
      </c>
      <c r="BJ13">
        <v>1140.2</v>
      </c>
      <c r="BK13">
        <v>1118.2</v>
      </c>
      <c r="BL13">
        <v>1205.5</v>
      </c>
      <c r="BM13">
        <v>1271.5999999999999</v>
      </c>
      <c r="BN13">
        <v>1361.3</v>
      </c>
      <c r="BO13">
        <v>1449.9</v>
      </c>
      <c r="BP13">
        <v>1527</v>
      </c>
    </row>
    <row r="14" spans="1:68" x14ac:dyDescent="0.3">
      <c r="A14" t="s">
        <v>84</v>
      </c>
      <c r="B14" t="s">
        <v>85</v>
      </c>
      <c r="C14">
        <v>27.8</v>
      </c>
      <c r="D14">
        <v>28.9</v>
      </c>
      <c r="E14">
        <v>31.2</v>
      </c>
      <c r="F14">
        <v>33.200000000000003</v>
      </c>
      <c r="G14">
        <v>35.6</v>
      </c>
      <c r="H14">
        <v>37.799999999999997</v>
      </c>
      <c r="I14">
        <v>38.9</v>
      </c>
      <c r="J14">
        <v>41.4</v>
      </c>
      <c r="K14">
        <v>47.8</v>
      </c>
      <c r="L14">
        <v>52.9</v>
      </c>
      <c r="M14">
        <v>57</v>
      </c>
      <c r="N14">
        <v>62.8</v>
      </c>
      <c r="O14">
        <v>67.3</v>
      </c>
      <c r="P14">
        <v>74.099999999999994</v>
      </c>
      <c r="Q14">
        <v>78.599999999999994</v>
      </c>
      <c r="R14">
        <v>84.5</v>
      </c>
      <c r="S14">
        <v>91.4</v>
      </c>
      <c r="T14">
        <v>100</v>
      </c>
      <c r="U14">
        <v>108.7</v>
      </c>
      <c r="V14">
        <v>115</v>
      </c>
      <c r="W14">
        <v>128.6</v>
      </c>
      <c r="X14">
        <v>154.4</v>
      </c>
      <c r="Y14">
        <v>161.30000000000001</v>
      </c>
      <c r="Z14">
        <v>177.4</v>
      </c>
      <c r="AA14">
        <v>195.6</v>
      </c>
      <c r="AB14">
        <v>209</v>
      </c>
      <c r="AC14">
        <v>219.6</v>
      </c>
      <c r="AD14">
        <v>233.4</v>
      </c>
      <c r="AE14">
        <v>252</v>
      </c>
      <c r="AF14">
        <v>267.5</v>
      </c>
      <c r="AG14">
        <v>284.5</v>
      </c>
      <c r="AH14">
        <v>307.89999999999998</v>
      </c>
      <c r="AI14">
        <v>325.89999999999998</v>
      </c>
      <c r="AJ14">
        <v>343.8</v>
      </c>
      <c r="AK14">
        <v>376.1</v>
      </c>
      <c r="AL14">
        <v>384.8</v>
      </c>
      <c r="AM14">
        <v>398.4</v>
      </c>
      <c r="AN14">
        <v>416.9</v>
      </c>
      <c r="AO14">
        <v>430.8</v>
      </c>
      <c r="AP14">
        <v>453.9</v>
      </c>
      <c r="AQ14">
        <v>479.7</v>
      </c>
      <c r="AR14">
        <v>469.4</v>
      </c>
      <c r="AS14">
        <v>497.5</v>
      </c>
      <c r="AT14">
        <v>524.29999999999995</v>
      </c>
      <c r="AU14">
        <v>569.4</v>
      </c>
      <c r="AV14">
        <v>616.29999999999995</v>
      </c>
      <c r="AW14">
        <v>654.5</v>
      </c>
      <c r="AX14">
        <v>676.3</v>
      </c>
      <c r="AY14">
        <v>685</v>
      </c>
      <c r="AZ14">
        <v>655.5</v>
      </c>
      <c r="BA14">
        <v>684.9</v>
      </c>
      <c r="BB14">
        <v>718.7</v>
      </c>
      <c r="BC14">
        <v>743.2</v>
      </c>
      <c r="BD14">
        <v>776.7</v>
      </c>
      <c r="BE14">
        <v>812.9</v>
      </c>
      <c r="BF14">
        <v>834.8</v>
      </c>
      <c r="BG14">
        <v>851.7</v>
      </c>
      <c r="BH14">
        <v>884.6</v>
      </c>
      <c r="BI14">
        <v>948.2</v>
      </c>
      <c r="BJ14">
        <v>993.3</v>
      </c>
      <c r="BK14">
        <v>578.4</v>
      </c>
      <c r="BL14">
        <v>764.9</v>
      </c>
      <c r="BM14">
        <v>1179.9000000000001</v>
      </c>
      <c r="BN14">
        <v>1194.5999999999999</v>
      </c>
      <c r="BO14">
        <v>1250.8</v>
      </c>
      <c r="BP14">
        <v>1412.9</v>
      </c>
    </row>
    <row r="15" spans="1:68" x14ac:dyDescent="0.3">
      <c r="A15" t="s">
        <v>86</v>
      </c>
      <c r="B15" t="s">
        <v>87</v>
      </c>
      <c r="C15">
        <v>52.9</v>
      </c>
      <c r="D15">
        <v>54.7</v>
      </c>
      <c r="E15">
        <v>62.9</v>
      </c>
      <c r="F15">
        <v>69.099999999999994</v>
      </c>
      <c r="G15">
        <v>76.8</v>
      </c>
      <c r="H15">
        <v>89</v>
      </c>
      <c r="I15">
        <v>96.8</v>
      </c>
      <c r="J15">
        <v>96.3</v>
      </c>
      <c r="K15">
        <v>104.1</v>
      </c>
      <c r="L15">
        <v>104.6</v>
      </c>
      <c r="M15">
        <v>95.3</v>
      </c>
      <c r="N15">
        <v>108.8</v>
      </c>
      <c r="O15">
        <v>124</v>
      </c>
      <c r="P15">
        <v>138</v>
      </c>
      <c r="Q15">
        <v>137.6</v>
      </c>
      <c r="R15">
        <v>159.69999999999999</v>
      </c>
      <c r="S15">
        <v>188.1</v>
      </c>
      <c r="T15">
        <v>220.3</v>
      </c>
      <c r="U15">
        <v>254.2</v>
      </c>
      <c r="V15">
        <v>261.60000000000002</v>
      </c>
      <c r="W15">
        <v>259.7</v>
      </c>
      <c r="X15">
        <v>315.3</v>
      </c>
      <c r="Y15">
        <v>309.60000000000002</v>
      </c>
      <c r="Z15">
        <v>356.2</v>
      </c>
      <c r="AA15">
        <v>434.9</v>
      </c>
      <c r="AB15">
        <v>449.6</v>
      </c>
      <c r="AC15">
        <v>413.9</v>
      </c>
      <c r="AD15">
        <v>442.8</v>
      </c>
      <c r="AE15">
        <v>488.4</v>
      </c>
      <c r="AF15">
        <v>506.1</v>
      </c>
      <c r="AG15">
        <v>493.3</v>
      </c>
      <c r="AH15">
        <v>489.3</v>
      </c>
      <c r="AI15">
        <v>501.6</v>
      </c>
      <c r="AJ15">
        <v>542.20000000000005</v>
      </c>
      <c r="AK15">
        <v>637.4</v>
      </c>
      <c r="AL15">
        <v>711.2</v>
      </c>
      <c r="AM15">
        <v>791.8</v>
      </c>
      <c r="AN15">
        <v>879.6</v>
      </c>
      <c r="AO15">
        <v>881.2</v>
      </c>
      <c r="AP15">
        <v>894.2</v>
      </c>
      <c r="AQ15">
        <v>889</v>
      </c>
      <c r="AR15">
        <v>830.8</v>
      </c>
      <c r="AS15">
        <v>913.7</v>
      </c>
      <c r="AT15">
        <v>1027.3</v>
      </c>
      <c r="AU15">
        <v>1177.4000000000001</v>
      </c>
      <c r="AV15">
        <v>1384.1</v>
      </c>
      <c r="AW15">
        <v>1574.3</v>
      </c>
      <c r="AX15">
        <v>1439.8</v>
      </c>
      <c r="AY15">
        <v>1226.8</v>
      </c>
      <c r="AZ15">
        <v>1290.8</v>
      </c>
      <c r="BA15">
        <v>1580.6</v>
      </c>
      <c r="BB15">
        <v>1651.8</v>
      </c>
      <c r="BC15">
        <v>1856.1</v>
      </c>
      <c r="BD15">
        <v>1875.9</v>
      </c>
      <c r="BE15">
        <v>2061.1</v>
      </c>
      <c r="BF15">
        <v>2117.6</v>
      </c>
      <c r="BG15">
        <v>2093</v>
      </c>
      <c r="BH15">
        <v>2106.6999999999998</v>
      </c>
      <c r="BI15">
        <v>2274</v>
      </c>
      <c r="BJ15">
        <v>2339.1999999999998</v>
      </c>
      <c r="BK15">
        <v>2380.6999999999998</v>
      </c>
      <c r="BL15">
        <v>3100.1</v>
      </c>
      <c r="BM15">
        <v>3350.7</v>
      </c>
      <c r="BN15">
        <v>3523.3</v>
      </c>
      <c r="BO15">
        <v>3683.7</v>
      </c>
      <c r="BP15">
        <v>3837.9</v>
      </c>
    </row>
    <row r="16" spans="1:68" x14ac:dyDescent="0.3">
      <c r="A16" t="s">
        <v>88</v>
      </c>
      <c r="B16" t="s">
        <v>89</v>
      </c>
      <c r="C16">
        <v>-0.2</v>
      </c>
      <c r="D16">
        <v>0.4</v>
      </c>
      <c r="E16">
        <v>0.8</v>
      </c>
      <c r="F16">
        <v>0.4</v>
      </c>
      <c r="G16">
        <v>0.8</v>
      </c>
      <c r="H16">
        <v>1.2</v>
      </c>
      <c r="I16">
        <v>2.2999999999999998</v>
      </c>
      <c r="J16">
        <v>4</v>
      </c>
      <c r="K16">
        <v>4.3</v>
      </c>
      <c r="L16">
        <v>8.5</v>
      </c>
      <c r="M16">
        <v>12.5</v>
      </c>
      <c r="N16">
        <v>12.6</v>
      </c>
      <c r="O16">
        <v>12.4</v>
      </c>
      <c r="P16">
        <v>14.7</v>
      </c>
      <c r="Q16">
        <v>23.1</v>
      </c>
      <c r="R16">
        <v>27.2</v>
      </c>
      <c r="S16">
        <v>22.7</v>
      </c>
      <c r="T16">
        <v>27.7</v>
      </c>
      <c r="U16">
        <v>30.6</v>
      </c>
      <c r="V16">
        <v>36.1</v>
      </c>
      <c r="W16">
        <v>60</v>
      </c>
      <c r="X16">
        <v>84.8</v>
      </c>
      <c r="Y16">
        <v>97.8</v>
      </c>
      <c r="Z16">
        <v>93.8</v>
      </c>
      <c r="AA16">
        <v>107.3</v>
      </c>
      <c r="AB16">
        <v>103.8</v>
      </c>
      <c r="AC16">
        <v>100.6</v>
      </c>
      <c r="AD16">
        <v>95.1</v>
      </c>
      <c r="AE16">
        <v>102.8</v>
      </c>
      <c r="AF16">
        <v>120.9</v>
      </c>
      <c r="AG16">
        <v>116</v>
      </c>
      <c r="AH16">
        <v>83.4</v>
      </c>
      <c r="AI16">
        <v>59.5</v>
      </c>
      <c r="AJ16">
        <v>56.6</v>
      </c>
      <c r="AK16">
        <v>49.1</v>
      </c>
      <c r="AL16">
        <v>50.5</v>
      </c>
      <c r="AM16">
        <v>46.4</v>
      </c>
      <c r="AN16">
        <v>62.9</v>
      </c>
      <c r="AO16">
        <v>96</v>
      </c>
      <c r="AP16">
        <v>95.3</v>
      </c>
      <c r="AQ16">
        <v>135.80000000000001</v>
      </c>
      <c r="AR16">
        <v>127.6</v>
      </c>
      <c r="AS16">
        <v>78.5</v>
      </c>
      <c r="AT16">
        <v>58.8</v>
      </c>
      <c r="AU16">
        <v>-2.6</v>
      </c>
      <c r="AV16">
        <v>24.3</v>
      </c>
      <c r="AW16">
        <v>71.3</v>
      </c>
      <c r="AX16">
        <v>113.4</v>
      </c>
      <c r="AY16">
        <v>176.5</v>
      </c>
      <c r="AZ16">
        <v>117.3</v>
      </c>
      <c r="BA16">
        <v>93.2</v>
      </c>
      <c r="BB16">
        <v>95.1</v>
      </c>
      <c r="BC16">
        <v>150.6</v>
      </c>
      <c r="BD16">
        <v>128.4</v>
      </c>
      <c r="BE16">
        <v>156.1</v>
      </c>
      <c r="BF16">
        <v>218.5</v>
      </c>
      <c r="BG16">
        <v>231.6</v>
      </c>
      <c r="BH16">
        <v>268.8</v>
      </c>
      <c r="BI16">
        <v>302.2</v>
      </c>
      <c r="BJ16">
        <v>264.60000000000002</v>
      </c>
      <c r="BK16">
        <v>289</v>
      </c>
      <c r="BL16">
        <v>250.2</v>
      </c>
      <c r="BM16">
        <v>241</v>
      </c>
      <c r="BN16">
        <v>168</v>
      </c>
      <c r="BO16">
        <v>88.2</v>
      </c>
      <c r="BP16">
        <v>43.8</v>
      </c>
    </row>
    <row r="17" spans="1:68" x14ac:dyDescent="0.3">
      <c r="A17" t="s">
        <v>90</v>
      </c>
      <c r="B17" t="s">
        <v>91</v>
      </c>
      <c r="C17">
        <v>1.5</v>
      </c>
      <c r="D17">
        <v>1.7</v>
      </c>
      <c r="E17">
        <v>1.9</v>
      </c>
      <c r="F17">
        <v>2.2999999999999998</v>
      </c>
      <c r="G17">
        <v>2.7</v>
      </c>
      <c r="H17">
        <v>3.1</v>
      </c>
      <c r="I17">
        <v>2.9</v>
      </c>
      <c r="J17">
        <v>3.1</v>
      </c>
      <c r="K17">
        <v>3.7</v>
      </c>
      <c r="L17">
        <v>4.3</v>
      </c>
      <c r="M17">
        <v>3.7</v>
      </c>
      <c r="N17">
        <v>3.4</v>
      </c>
      <c r="O17">
        <v>3.9</v>
      </c>
      <c r="P17">
        <v>4.8</v>
      </c>
      <c r="Q17">
        <v>6.3</v>
      </c>
      <c r="R17">
        <v>8.1999999999999993</v>
      </c>
      <c r="S17">
        <v>7.6</v>
      </c>
      <c r="T17">
        <v>6</v>
      </c>
      <c r="U17">
        <v>7.9</v>
      </c>
      <c r="V17">
        <v>10.8</v>
      </c>
      <c r="W17">
        <v>12</v>
      </c>
      <c r="X17">
        <v>14.3</v>
      </c>
      <c r="Y17">
        <v>16.600000000000001</v>
      </c>
      <c r="Z17">
        <v>19.5</v>
      </c>
      <c r="AA17">
        <v>26.9</v>
      </c>
      <c r="AB17">
        <v>30.9</v>
      </c>
      <c r="AC17">
        <v>29.3</v>
      </c>
      <c r="AD17">
        <v>24.9</v>
      </c>
      <c r="AE17">
        <v>26.4</v>
      </c>
      <c r="AF17">
        <v>33.6</v>
      </c>
      <c r="AG17">
        <v>34</v>
      </c>
      <c r="AH17">
        <v>33.700000000000003</v>
      </c>
      <c r="AI17">
        <v>34</v>
      </c>
      <c r="AJ17">
        <v>31.8</v>
      </c>
      <c r="AK17">
        <v>32.200000000000003</v>
      </c>
      <c r="AL17">
        <v>36.9</v>
      </c>
      <c r="AM17">
        <v>43.7</v>
      </c>
      <c r="AN17">
        <v>34.4</v>
      </c>
      <c r="AO17">
        <v>52.8</v>
      </c>
      <c r="AP17">
        <v>53.8</v>
      </c>
      <c r="AQ17">
        <v>72.400000000000006</v>
      </c>
      <c r="AR17">
        <v>84.8</v>
      </c>
      <c r="AS17">
        <v>61.6</v>
      </c>
      <c r="AT17">
        <v>50.3</v>
      </c>
      <c r="AU17">
        <v>54.6</v>
      </c>
      <c r="AV17">
        <v>55.5</v>
      </c>
      <c r="AW17">
        <v>46.5</v>
      </c>
      <c r="AX17">
        <v>68.400000000000006</v>
      </c>
      <c r="AY17">
        <v>94.8</v>
      </c>
      <c r="AZ17">
        <v>96.5</v>
      </c>
      <c r="BA17">
        <v>98.7</v>
      </c>
      <c r="BB17">
        <v>106.8</v>
      </c>
      <c r="BC17">
        <v>53.2</v>
      </c>
      <c r="BD17">
        <v>65.099999999999994</v>
      </c>
      <c r="BE17">
        <v>97</v>
      </c>
      <c r="BF17">
        <v>121.2</v>
      </c>
      <c r="BG17">
        <v>137.1</v>
      </c>
      <c r="BH17">
        <v>111.5</v>
      </c>
      <c r="BI17">
        <v>127.2</v>
      </c>
      <c r="BJ17">
        <v>136.19999999999999</v>
      </c>
      <c r="BK17">
        <v>125.5</v>
      </c>
      <c r="BL17">
        <v>152.1</v>
      </c>
      <c r="BM17">
        <v>196.6</v>
      </c>
      <c r="BN17">
        <v>211.1</v>
      </c>
      <c r="BO17">
        <v>251.3</v>
      </c>
      <c r="BP17">
        <v>243.2</v>
      </c>
    </row>
    <row r="18" spans="1:68" x14ac:dyDescent="0.3">
      <c r="A18" t="s">
        <v>92</v>
      </c>
      <c r="B18" t="s">
        <v>93</v>
      </c>
      <c r="C18">
        <v>51.5</v>
      </c>
      <c r="D18">
        <v>52.6</v>
      </c>
      <c r="E18">
        <v>60.3</v>
      </c>
      <c r="F18">
        <v>66.400000000000006</v>
      </c>
      <c r="G18">
        <v>73.2</v>
      </c>
      <c r="H18">
        <v>84.6</v>
      </c>
      <c r="I18">
        <v>91.6</v>
      </c>
      <c r="J18">
        <v>89.1</v>
      </c>
      <c r="K18">
        <v>96.1</v>
      </c>
      <c r="L18">
        <v>91.8</v>
      </c>
      <c r="M18">
        <v>79.099999999999994</v>
      </c>
      <c r="N18">
        <v>92.8</v>
      </c>
      <c r="O18">
        <v>107.7</v>
      </c>
      <c r="P18">
        <v>118.5</v>
      </c>
      <c r="Q18">
        <v>108.2</v>
      </c>
      <c r="R18">
        <v>124.2</v>
      </c>
      <c r="S18">
        <v>157.80000000000001</v>
      </c>
      <c r="T18">
        <v>186.7</v>
      </c>
      <c r="U18">
        <v>215.7</v>
      </c>
      <c r="V18">
        <v>214.6</v>
      </c>
      <c r="W18">
        <v>187.7</v>
      </c>
      <c r="X18">
        <v>216.2</v>
      </c>
      <c r="Y18">
        <v>195.2</v>
      </c>
      <c r="Z18">
        <v>242.8</v>
      </c>
      <c r="AA18">
        <v>300.7</v>
      </c>
      <c r="AB18">
        <v>315</v>
      </c>
      <c r="AC18">
        <v>284.10000000000002</v>
      </c>
      <c r="AD18">
        <v>322.8</v>
      </c>
      <c r="AE18">
        <v>359.3</v>
      </c>
      <c r="AF18">
        <v>351.6</v>
      </c>
      <c r="AG18">
        <v>343.2</v>
      </c>
      <c r="AH18">
        <v>372.3</v>
      </c>
      <c r="AI18">
        <v>408.2</v>
      </c>
      <c r="AJ18">
        <v>453.8</v>
      </c>
      <c r="AK18">
        <v>556.1</v>
      </c>
      <c r="AL18">
        <v>623.70000000000005</v>
      </c>
      <c r="AM18">
        <v>701.6</v>
      </c>
      <c r="AN18">
        <v>782.3</v>
      </c>
      <c r="AO18">
        <v>732.4</v>
      </c>
      <c r="AP18">
        <v>745</v>
      </c>
      <c r="AQ18">
        <v>680.7</v>
      </c>
      <c r="AR18">
        <v>618.4</v>
      </c>
      <c r="AS18">
        <v>773.6</v>
      </c>
      <c r="AT18">
        <v>918.1</v>
      </c>
      <c r="AU18">
        <v>1125.4000000000001</v>
      </c>
      <c r="AV18">
        <v>1304.3</v>
      </c>
      <c r="AW18">
        <v>1456.4</v>
      </c>
      <c r="AX18">
        <v>1258</v>
      </c>
      <c r="AY18">
        <v>955.4</v>
      </c>
      <c r="AZ18">
        <v>1076.9000000000001</v>
      </c>
      <c r="BA18">
        <v>1388.7</v>
      </c>
      <c r="BB18">
        <v>1449.9</v>
      </c>
      <c r="BC18">
        <v>1652.4</v>
      </c>
      <c r="BD18">
        <v>1682.3</v>
      </c>
      <c r="BE18">
        <v>1808</v>
      </c>
      <c r="BF18">
        <v>1777.9</v>
      </c>
      <c r="BG18">
        <v>1724.4</v>
      </c>
      <c r="BH18">
        <v>1726.3</v>
      </c>
      <c r="BI18">
        <v>1844.6</v>
      </c>
      <c r="BJ18">
        <v>1938.3</v>
      </c>
      <c r="BK18">
        <v>1966.3</v>
      </c>
      <c r="BL18">
        <v>2697.8</v>
      </c>
      <c r="BM18">
        <v>2913.1</v>
      </c>
      <c r="BN18">
        <v>3144.3</v>
      </c>
      <c r="BO18">
        <v>3344.2</v>
      </c>
      <c r="BP18">
        <v>3550.9</v>
      </c>
    </row>
    <row r="19" spans="1:68" x14ac:dyDescent="0.3">
      <c r="A19" t="s">
        <v>94</v>
      </c>
      <c r="B19" t="s">
        <v>95</v>
      </c>
      <c r="C19">
        <v>21.9</v>
      </c>
      <c r="D19">
        <v>22.2</v>
      </c>
      <c r="E19">
        <v>23.3</v>
      </c>
      <c r="F19">
        <v>25.5</v>
      </c>
      <c r="G19">
        <v>26.6</v>
      </c>
      <c r="H19">
        <v>29.8</v>
      </c>
      <c r="I19">
        <v>32.200000000000003</v>
      </c>
      <c r="J19">
        <v>31</v>
      </c>
      <c r="K19">
        <v>37.200000000000003</v>
      </c>
      <c r="L19">
        <v>37</v>
      </c>
      <c r="M19">
        <v>31.3</v>
      </c>
      <c r="N19">
        <v>34.799999999999997</v>
      </c>
      <c r="O19">
        <v>39.1</v>
      </c>
      <c r="P19">
        <v>45.6</v>
      </c>
      <c r="Q19">
        <v>47.2</v>
      </c>
      <c r="R19">
        <v>46.3</v>
      </c>
      <c r="S19">
        <v>59.4</v>
      </c>
      <c r="T19">
        <v>68.5</v>
      </c>
      <c r="U19">
        <v>77.900000000000006</v>
      </c>
      <c r="V19">
        <v>80.7</v>
      </c>
      <c r="W19">
        <v>75.5</v>
      </c>
      <c r="X19">
        <v>70.3</v>
      </c>
      <c r="Y19">
        <v>51.3</v>
      </c>
      <c r="Z19">
        <v>66.400000000000006</v>
      </c>
      <c r="AA19">
        <v>81.5</v>
      </c>
      <c r="AB19">
        <v>81.599999999999994</v>
      </c>
      <c r="AC19">
        <v>91.9</v>
      </c>
      <c r="AD19">
        <v>112.7</v>
      </c>
      <c r="AE19">
        <v>124.3</v>
      </c>
      <c r="AF19">
        <v>124.4</v>
      </c>
      <c r="AG19">
        <v>121.8</v>
      </c>
      <c r="AH19">
        <v>117.8</v>
      </c>
      <c r="AI19">
        <v>131.9</v>
      </c>
      <c r="AJ19">
        <v>155</v>
      </c>
      <c r="AK19">
        <v>172.7</v>
      </c>
      <c r="AL19">
        <v>194.4</v>
      </c>
      <c r="AM19">
        <v>211.4</v>
      </c>
      <c r="AN19">
        <v>224.8</v>
      </c>
      <c r="AO19">
        <v>221.8</v>
      </c>
      <c r="AP19">
        <v>227.4</v>
      </c>
      <c r="AQ19">
        <v>233.4</v>
      </c>
      <c r="AR19">
        <v>170.1</v>
      </c>
      <c r="AS19">
        <v>160.69999999999999</v>
      </c>
      <c r="AT19">
        <v>213.8</v>
      </c>
      <c r="AU19">
        <v>278.5</v>
      </c>
      <c r="AV19">
        <v>379.7</v>
      </c>
      <c r="AW19">
        <v>430.1</v>
      </c>
      <c r="AX19">
        <v>391.8</v>
      </c>
      <c r="AY19">
        <v>255.9</v>
      </c>
      <c r="AZ19">
        <v>203.9</v>
      </c>
      <c r="BA19">
        <v>272.3</v>
      </c>
      <c r="BB19">
        <v>280.8</v>
      </c>
      <c r="BC19">
        <v>334.6</v>
      </c>
      <c r="BD19">
        <v>362.4</v>
      </c>
      <c r="BE19">
        <v>406.9</v>
      </c>
      <c r="BF19">
        <v>396.1</v>
      </c>
      <c r="BG19">
        <v>376</v>
      </c>
      <c r="BH19">
        <v>297.2</v>
      </c>
      <c r="BI19">
        <v>297.39999999999998</v>
      </c>
      <c r="BJ19">
        <v>297.2</v>
      </c>
      <c r="BK19">
        <v>311.10000000000002</v>
      </c>
      <c r="BL19">
        <v>468.9</v>
      </c>
      <c r="BM19">
        <v>600.6</v>
      </c>
      <c r="BN19">
        <v>613</v>
      </c>
      <c r="BO19">
        <v>680.3</v>
      </c>
      <c r="BP19">
        <v>695.2</v>
      </c>
    </row>
    <row r="20" spans="1:68" x14ac:dyDescent="0.3">
      <c r="A20" t="s">
        <v>96</v>
      </c>
      <c r="B20" t="s">
        <v>97</v>
      </c>
      <c r="C20">
        <v>29.7</v>
      </c>
      <c r="D20">
        <v>30.4</v>
      </c>
      <c r="E20">
        <v>37</v>
      </c>
      <c r="F20">
        <v>40.9</v>
      </c>
      <c r="G20">
        <v>46.7</v>
      </c>
      <c r="H20">
        <v>54.8</v>
      </c>
      <c r="I20">
        <v>59.4</v>
      </c>
      <c r="J20">
        <v>58.1</v>
      </c>
      <c r="K20">
        <v>58.9</v>
      </c>
      <c r="L20">
        <v>54.9</v>
      </c>
      <c r="M20">
        <v>47.9</v>
      </c>
      <c r="N20">
        <v>58</v>
      </c>
      <c r="O20">
        <v>68.599999999999994</v>
      </c>
      <c r="P20">
        <v>72.900000000000006</v>
      </c>
      <c r="Q20">
        <v>61</v>
      </c>
      <c r="R20">
        <v>78</v>
      </c>
      <c r="S20">
        <v>98.4</v>
      </c>
      <c r="T20">
        <v>118.2</v>
      </c>
      <c r="U20">
        <v>137.80000000000001</v>
      </c>
      <c r="V20">
        <v>133.9</v>
      </c>
      <c r="W20">
        <v>112.2</v>
      </c>
      <c r="X20">
        <v>145.9</v>
      </c>
      <c r="Y20">
        <v>143.9</v>
      </c>
      <c r="Z20">
        <v>176.4</v>
      </c>
      <c r="AA20">
        <v>219.2</v>
      </c>
      <c r="AB20">
        <v>233.4</v>
      </c>
      <c r="AC20">
        <v>192.2</v>
      </c>
      <c r="AD20">
        <v>210.1</v>
      </c>
      <c r="AE20">
        <v>235</v>
      </c>
      <c r="AF20">
        <v>227.2</v>
      </c>
      <c r="AG20">
        <v>221.4</v>
      </c>
      <c r="AH20">
        <v>254.5</v>
      </c>
      <c r="AI20">
        <v>276.3</v>
      </c>
      <c r="AJ20">
        <v>298.7</v>
      </c>
      <c r="AK20">
        <v>383.5</v>
      </c>
      <c r="AL20">
        <v>429.3</v>
      </c>
      <c r="AM20">
        <v>490.2</v>
      </c>
      <c r="AN20">
        <v>557.6</v>
      </c>
      <c r="AO20">
        <v>510.6</v>
      </c>
      <c r="AP20">
        <v>517.70000000000005</v>
      </c>
      <c r="AQ20">
        <v>447.3</v>
      </c>
      <c r="AR20">
        <v>448.2</v>
      </c>
      <c r="AS20">
        <v>612.9</v>
      </c>
      <c r="AT20">
        <v>704.4</v>
      </c>
      <c r="AU20">
        <v>846.9</v>
      </c>
      <c r="AV20">
        <v>924.6</v>
      </c>
      <c r="AW20">
        <v>1026.2</v>
      </c>
      <c r="AX20">
        <v>866.2</v>
      </c>
      <c r="AY20">
        <v>699.5</v>
      </c>
      <c r="AZ20">
        <v>873</v>
      </c>
      <c r="BA20">
        <v>1116.4000000000001</v>
      </c>
      <c r="BB20">
        <v>1169.0999999999999</v>
      </c>
      <c r="BC20">
        <v>1317.8</v>
      </c>
      <c r="BD20">
        <v>1319.9</v>
      </c>
      <c r="BE20">
        <v>1401.1</v>
      </c>
      <c r="BF20">
        <v>1381.8</v>
      </c>
      <c r="BG20">
        <v>1348.4</v>
      </c>
      <c r="BH20">
        <v>1429.2</v>
      </c>
      <c r="BI20">
        <v>1547.2</v>
      </c>
      <c r="BJ20">
        <v>1641.1</v>
      </c>
      <c r="BK20">
        <v>1655.2</v>
      </c>
      <c r="BL20">
        <v>2228.9</v>
      </c>
      <c r="BM20">
        <v>2312.6</v>
      </c>
      <c r="BN20">
        <v>2531.1999999999998</v>
      </c>
      <c r="BO20">
        <v>2663.8</v>
      </c>
      <c r="BP20">
        <v>2855.7</v>
      </c>
    </row>
    <row r="21" spans="1:68" x14ac:dyDescent="0.3">
      <c r="A21" t="s">
        <v>98</v>
      </c>
      <c r="B21" t="s">
        <v>99</v>
      </c>
      <c r="C21">
        <v>12.3</v>
      </c>
      <c r="D21">
        <v>12.2</v>
      </c>
      <c r="E21">
        <v>13.2</v>
      </c>
      <c r="F21">
        <v>14.4</v>
      </c>
      <c r="G21">
        <v>16.600000000000001</v>
      </c>
      <c r="H21">
        <v>18.2</v>
      </c>
      <c r="I21">
        <v>19.5</v>
      </c>
      <c r="J21">
        <v>20.2</v>
      </c>
      <c r="K21">
        <v>22.6</v>
      </c>
      <c r="L21">
        <v>23.4</v>
      </c>
      <c r="M21">
        <v>23.9</v>
      </c>
      <c r="N21">
        <v>23.7</v>
      </c>
      <c r="O21">
        <v>25.2</v>
      </c>
      <c r="P21">
        <v>27.4</v>
      </c>
      <c r="Q21">
        <v>29</v>
      </c>
      <c r="R21">
        <v>31.8</v>
      </c>
      <c r="S21">
        <v>35.9</v>
      </c>
      <c r="T21">
        <v>39.6</v>
      </c>
      <c r="U21">
        <v>46.6</v>
      </c>
      <c r="V21">
        <v>51</v>
      </c>
      <c r="W21">
        <v>59.3</v>
      </c>
      <c r="X21">
        <v>68.400000000000006</v>
      </c>
      <c r="Y21">
        <v>72.099999999999994</v>
      </c>
      <c r="Z21">
        <v>84.2</v>
      </c>
      <c r="AA21">
        <v>89.7</v>
      </c>
      <c r="AB21">
        <v>99.9</v>
      </c>
      <c r="AC21">
        <v>103.2</v>
      </c>
      <c r="AD21">
        <v>103.2</v>
      </c>
      <c r="AE21">
        <v>113.6</v>
      </c>
      <c r="AF21">
        <v>147.69999999999999</v>
      </c>
      <c r="AG21">
        <v>168.6</v>
      </c>
      <c r="AH21">
        <v>177.8</v>
      </c>
      <c r="AI21">
        <v>178.5</v>
      </c>
      <c r="AJ21">
        <v>201.1</v>
      </c>
      <c r="AK21">
        <v>220.4</v>
      </c>
      <c r="AL21">
        <v>250.8</v>
      </c>
      <c r="AM21">
        <v>283.5</v>
      </c>
      <c r="AN21">
        <v>312.7</v>
      </c>
      <c r="AO21">
        <v>344.4</v>
      </c>
      <c r="AP21">
        <v>333.7</v>
      </c>
      <c r="AQ21">
        <v>383.7</v>
      </c>
      <c r="AR21">
        <v>362.1</v>
      </c>
      <c r="AS21">
        <v>379.4</v>
      </c>
      <c r="AT21">
        <v>423</v>
      </c>
      <c r="AU21">
        <v>517.5</v>
      </c>
      <c r="AV21">
        <v>318.39999999999998</v>
      </c>
      <c r="AW21">
        <v>637.9</v>
      </c>
      <c r="AX21">
        <v>677.9</v>
      </c>
      <c r="AY21">
        <v>660.9</v>
      </c>
      <c r="AZ21">
        <v>516.6</v>
      </c>
      <c r="BA21">
        <v>514.5</v>
      </c>
      <c r="BB21">
        <v>633.1</v>
      </c>
      <c r="BC21">
        <v>765.4</v>
      </c>
      <c r="BD21">
        <v>858.9</v>
      </c>
      <c r="BE21">
        <v>898.3</v>
      </c>
      <c r="BF21">
        <v>965.9</v>
      </c>
      <c r="BG21">
        <v>953.7</v>
      </c>
      <c r="BH21">
        <v>1043.5</v>
      </c>
      <c r="BI21">
        <v>419</v>
      </c>
      <c r="BJ21">
        <v>937.8</v>
      </c>
      <c r="BK21">
        <v>1167.4000000000001</v>
      </c>
      <c r="BL21">
        <v>1544.5</v>
      </c>
      <c r="BM21">
        <v>1644.6</v>
      </c>
      <c r="BN21">
        <v>1741.2</v>
      </c>
      <c r="BO21">
        <v>1880</v>
      </c>
      <c r="BP21">
        <v>1706.9</v>
      </c>
    </row>
    <row r="22" spans="1:68" x14ac:dyDescent="0.3">
      <c r="A22" t="s">
        <v>100</v>
      </c>
      <c r="B22" t="s">
        <v>101</v>
      </c>
      <c r="C22">
        <v>17.399999999999999</v>
      </c>
      <c r="D22">
        <v>18.2</v>
      </c>
      <c r="E22">
        <v>23.8</v>
      </c>
      <c r="F22">
        <v>26.5</v>
      </c>
      <c r="G22">
        <v>30.1</v>
      </c>
      <c r="H22">
        <v>36.6</v>
      </c>
      <c r="I22">
        <v>39.9</v>
      </c>
      <c r="J22">
        <v>37.9</v>
      </c>
      <c r="K22">
        <v>36.299999999999997</v>
      </c>
      <c r="L22">
        <v>31.4</v>
      </c>
      <c r="M22">
        <v>24</v>
      </c>
      <c r="N22">
        <v>34.299999999999997</v>
      </c>
      <c r="O22">
        <v>43.4</v>
      </c>
      <c r="P22">
        <v>45.4</v>
      </c>
      <c r="Q22">
        <v>32</v>
      </c>
      <c r="R22">
        <v>46.2</v>
      </c>
      <c r="S22">
        <v>62.4</v>
      </c>
      <c r="T22">
        <v>78.5</v>
      </c>
      <c r="U22">
        <v>91.2</v>
      </c>
      <c r="V22">
        <v>82.9</v>
      </c>
      <c r="W22">
        <v>52.9</v>
      </c>
      <c r="X22">
        <v>77.5</v>
      </c>
      <c r="Y22">
        <v>71.8</v>
      </c>
      <c r="Z22">
        <v>92.2</v>
      </c>
      <c r="AA22">
        <v>129.5</v>
      </c>
      <c r="AB22">
        <v>133.5</v>
      </c>
      <c r="AC22">
        <v>89</v>
      </c>
      <c r="AD22">
        <v>106.9</v>
      </c>
      <c r="AE22">
        <v>121.4</v>
      </c>
      <c r="AF22">
        <v>79.5</v>
      </c>
      <c r="AG22">
        <v>52.8</v>
      </c>
      <c r="AH22">
        <v>76.7</v>
      </c>
      <c r="AI22">
        <v>97.8</v>
      </c>
      <c r="AJ22">
        <v>97.6</v>
      </c>
      <c r="AK22">
        <v>163.1</v>
      </c>
      <c r="AL22">
        <v>178.5</v>
      </c>
      <c r="AM22">
        <v>206.8</v>
      </c>
      <c r="AN22">
        <v>244.8</v>
      </c>
      <c r="AO22">
        <v>166.2</v>
      </c>
      <c r="AP22">
        <v>184</v>
      </c>
      <c r="AQ22">
        <v>63.6</v>
      </c>
      <c r="AR22">
        <v>86.2</v>
      </c>
      <c r="AS22">
        <v>233.5</v>
      </c>
      <c r="AT22">
        <v>281.39999999999998</v>
      </c>
      <c r="AU22">
        <v>329.4</v>
      </c>
      <c r="AV22">
        <v>606.20000000000005</v>
      </c>
      <c r="AW22">
        <v>388.3</v>
      </c>
      <c r="AX22">
        <v>188.4</v>
      </c>
      <c r="AY22">
        <v>38.700000000000003</v>
      </c>
      <c r="AZ22">
        <v>356.4</v>
      </c>
      <c r="BA22">
        <v>601.9</v>
      </c>
      <c r="BB22">
        <v>536</v>
      </c>
      <c r="BC22">
        <v>552.4</v>
      </c>
      <c r="BD22">
        <v>461</v>
      </c>
      <c r="BE22">
        <v>502.8</v>
      </c>
      <c r="BF22">
        <v>415.9</v>
      </c>
      <c r="BG22">
        <v>394.6</v>
      </c>
      <c r="BH22">
        <v>385.7</v>
      </c>
      <c r="BI22">
        <v>1128.2</v>
      </c>
      <c r="BJ22">
        <v>703.3</v>
      </c>
      <c r="BK22">
        <v>487.8</v>
      </c>
      <c r="BL22">
        <v>684.4</v>
      </c>
      <c r="BM22">
        <v>668</v>
      </c>
      <c r="BN22">
        <v>790.1</v>
      </c>
      <c r="BO22">
        <v>783.8</v>
      </c>
      <c r="BP22">
        <v>1148.9000000000001</v>
      </c>
    </row>
    <row r="23" spans="1:68" x14ac:dyDescent="0.3">
      <c r="A23" t="s">
        <v>102</v>
      </c>
      <c r="B23" s="2" t="s">
        <v>103</v>
      </c>
      <c r="C23" s="2">
        <v>17.399999999999999</v>
      </c>
      <c r="D23" s="2">
        <v>18.3</v>
      </c>
      <c r="E23" s="2">
        <v>19.100000000000001</v>
      </c>
      <c r="F23" s="2">
        <v>19.5</v>
      </c>
      <c r="G23" s="2">
        <v>21.5</v>
      </c>
      <c r="H23" s="2">
        <v>23</v>
      </c>
      <c r="I23" s="2">
        <v>25</v>
      </c>
      <c r="J23" s="2">
        <v>28</v>
      </c>
      <c r="K23" s="2">
        <v>31.2</v>
      </c>
      <c r="L23" s="2">
        <v>36</v>
      </c>
      <c r="M23" s="2">
        <v>39.200000000000003</v>
      </c>
      <c r="N23" s="2">
        <v>42.8</v>
      </c>
      <c r="O23" s="2">
        <v>47</v>
      </c>
      <c r="P23" s="2">
        <v>51.4</v>
      </c>
      <c r="Q23" s="2">
        <v>59.5</v>
      </c>
      <c r="R23" s="2">
        <v>67.3</v>
      </c>
      <c r="S23" s="2">
        <v>72.599999999999994</v>
      </c>
      <c r="T23" s="2">
        <v>85.1</v>
      </c>
      <c r="U23" s="2">
        <v>103</v>
      </c>
      <c r="V23" s="2">
        <v>114</v>
      </c>
      <c r="W23" s="2">
        <v>127.9</v>
      </c>
      <c r="X23" s="2">
        <v>146.1</v>
      </c>
      <c r="Y23" s="2">
        <v>163.69999999999999</v>
      </c>
      <c r="Z23" s="2">
        <v>186.6</v>
      </c>
      <c r="AA23" s="2">
        <v>208.8</v>
      </c>
      <c r="AB23" s="2">
        <v>232.3</v>
      </c>
      <c r="AC23" s="2">
        <v>241.9</v>
      </c>
      <c r="AD23" s="2">
        <v>253.2</v>
      </c>
      <c r="AE23" s="2">
        <v>268.60000000000002</v>
      </c>
      <c r="AF23" s="2">
        <v>299.89999999999998</v>
      </c>
      <c r="AG23" s="2">
        <v>306.60000000000002</v>
      </c>
      <c r="AH23" s="2">
        <v>323.5</v>
      </c>
      <c r="AI23" s="2">
        <v>365.9</v>
      </c>
      <c r="AJ23" s="2">
        <v>383.9</v>
      </c>
      <c r="AK23" s="2">
        <v>393.5</v>
      </c>
      <c r="AL23" s="2">
        <v>432.7</v>
      </c>
      <c r="AM23" s="2">
        <v>473.8</v>
      </c>
      <c r="AN23" s="2">
        <v>533.79999999999995</v>
      </c>
      <c r="AO23" s="2">
        <v>599.29999999999995</v>
      </c>
      <c r="AP23" s="2">
        <v>633.9</v>
      </c>
      <c r="AQ23" s="2">
        <v>705.5</v>
      </c>
      <c r="AR23" s="2">
        <v>732.4</v>
      </c>
      <c r="AS23" s="2">
        <v>755</v>
      </c>
      <c r="AT23" s="2">
        <v>791.2</v>
      </c>
      <c r="AU23" s="2">
        <v>826.4</v>
      </c>
      <c r="AV23" s="2">
        <v>909.9</v>
      </c>
      <c r="AW23" s="2">
        <v>1007.7</v>
      </c>
      <c r="AX23" s="2">
        <v>941.9</v>
      </c>
      <c r="AY23" s="2">
        <v>781.1</v>
      </c>
      <c r="AZ23" s="2">
        <v>913.3</v>
      </c>
      <c r="BA23" s="2">
        <v>949.8</v>
      </c>
      <c r="BB23" s="2">
        <v>962</v>
      </c>
      <c r="BC23" s="2">
        <v>1063.0999999999999</v>
      </c>
      <c r="BD23" s="2">
        <v>1039.2</v>
      </c>
      <c r="BE23" s="2">
        <v>1194.8</v>
      </c>
      <c r="BF23" s="2">
        <v>1267.2</v>
      </c>
      <c r="BG23" s="2">
        <v>1338</v>
      </c>
      <c r="BH23" s="2">
        <v>1361.3</v>
      </c>
      <c r="BI23" s="2">
        <v>1458.5</v>
      </c>
      <c r="BJ23" s="2">
        <v>1532.7</v>
      </c>
      <c r="BK23" s="2">
        <v>1596.6</v>
      </c>
      <c r="BL23" s="2">
        <v>1746.1</v>
      </c>
      <c r="BM23" s="2">
        <v>1877.2</v>
      </c>
      <c r="BN23" s="2">
        <v>1962.6</v>
      </c>
      <c r="BO23" s="2">
        <v>2111.9</v>
      </c>
      <c r="BP23" s="2">
        <v>2283.1</v>
      </c>
    </row>
    <row r="24" spans="1:68" x14ac:dyDescent="0.3">
      <c r="A24" t="s">
        <v>104</v>
      </c>
      <c r="B24" s="2" t="s">
        <v>105</v>
      </c>
      <c r="C24" s="2">
        <v>282.5</v>
      </c>
      <c r="D24" s="2">
        <v>290.39999999999998</v>
      </c>
      <c r="E24" s="2">
        <v>316.8</v>
      </c>
      <c r="F24" s="2">
        <v>337.8</v>
      </c>
      <c r="G24" s="2">
        <v>364.5</v>
      </c>
      <c r="H24" s="2">
        <v>400.7</v>
      </c>
      <c r="I24" s="2">
        <v>440.1</v>
      </c>
      <c r="J24" s="2">
        <v>463.2</v>
      </c>
      <c r="K24" s="2">
        <v>510.9</v>
      </c>
      <c r="L24" s="2">
        <v>554.6</v>
      </c>
      <c r="M24" s="2">
        <v>572.9</v>
      </c>
      <c r="N24" s="2">
        <v>618.1</v>
      </c>
      <c r="O24" s="2">
        <v>685.9</v>
      </c>
      <c r="P24" s="2">
        <v>768.8</v>
      </c>
      <c r="Q24" s="2">
        <v>830</v>
      </c>
      <c r="R24" s="2">
        <v>898.3</v>
      </c>
      <c r="S24" s="2">
        <v>1014.7</v>
      </c>
      <c r="T24" s="2">
        <v>1147.4000000000001</v>
      </c>
      <c r="U24" s="2">
        <v>1303.9000000000001</v>
      </c>
      <c r="V24" s="2">
        <v>1450.3</v>
      </c>
      <c r="W24" s="2">
        <v>1574.5</v>
      </c>
      <c r="X24" s="2">
        <v>1789.1</v>
      </c>
      <c r="Y24" s="2">
        <v>1854.9</v>
      </c>
      <c r="Z24" s="2">
        <v>1985.9</v>
      </c>
      <c r="AA24" s="2">
        <v>2226</v>
      </c>
      <c r="AB24" s="2">
        <v>2369.1999999999998</v>
      </c>
      <c r="AC24" s="2">
        <v>2464.9</v>
      </c>
      <c r="AD24" s="2">
        <v>2641.9</v>
      </c>
      <c r="AE24" s="2">
        <v>2873.9</v>
      </c>
      <c r="AF24" s="2">
        <v>3020.2</v>
      </c>
      <c r="AG24" s="2">
        <v>3160.7</v>
      </c>
      <c r="AH24" s="2">
        <v>3231.2</v>
      </c>
      <c r="AI24" s="2">
        <v>3376.5</v>
      </c>
      <c r="AJ24" s="2">
        <v>3534.9</v>
      </c>
      <c r="AK24" s="2">
        <v>3816.6</v>
      </c>
      <c r="AL24" s="2">
        <v>4041.5</v>
      </c>
      <c r="AM24" s="2">
        <v>4296.3999999999996</v>
      </c>
      <c r="AN24" s="2">
        <v>4609.3999999999996</v>
      </c>
      <c r="AO24" s="2">
        <v>4875.2</v>
      </c>
      <c r="AP24" s="2">
        <v>5168.3</v>
      </c>
      <c r="AQ24" s="2">
        <v>5510.8</v>
      </c>
      <c r="AR24" s="2">
        <v>5470.2</v>
      </c>
      <c r="AS24" s="2">
        <v>5543.6</v>
      </c>
      <c r="AT24" s="2">
        <v>5733.7</v>
      </c>
      <c r="AU24" s="2">
        <v>6133.6</v>
      </c>
      <c r="AV24" s="2">
        <v>6575.5</v>
      </c>
      <c r="AW24" s="2">
        <v>7021.6</v>
      </c>
      <c r="AX24" s="2">
        <v>7257.4</v>
      </c>
      <c r="AY24" s="2">
        <v>7327.7</v>
      </c>
      <c r="AZ24" s="2">
        <v>6904</v>
      </c>
      <c r="BA24" s="2">
        <v>7287.2</v>
      </c>
      <c r="BB24" s="2">
        <v>7661.1</v>
      </c>
      <c r="BC24" s="2">
        <v>8110.9</v>
      </c>
      <c r="BD24" s="2">
        <v>8417.7999999999993</v>
      </c>
      <c r="BE24" s="2">
        <v>8851.7000000000007</v>
      </c>
      <c r="BF24" s="2">
        <v>9222.2999999999993</v>
      </c>
      <c r="BG24" s="2">
        <v>9346.4</v>
      </c>
      <c r="BH24" s="2">
        <v>9771.4</v>
      </c>
      <c r="BI24" s="2">
        <v>10337.799999999999</v>
      </c>
      <c r="BJ24" s="2">
        <v>10799.8</v>
      </c>
      <c r="BK24" s="2">
        <v>10498.7</v>
      </c>
      <c r="BL24" s="2">
        <v>12072.7</v>
      </c>
      <c r="BM24" s="2">
        <v>13445.4</v>
      </c>
      <c r="BN24" s="2">
        <v>14163.4</v>
      </c>
      <c r="BO24" s="2">
        <v>14849.2</v>
      </c>
      <c r="BP24" s="2">
        <v>15602</v>
      </c>
    </row>
    <row r="25" spans="1:68" x14ac:dyDescent="0.3">
      <c r="A25" t="s">
        <v>106</v>
      </c>
      <c r="B25" t="s">
        <v>75</v>
      </c>
      <c r="C25">
        <v>27.6</v>
      </c>
      <c r="D25">
        <v>28.6</v>
      </c>
      <c r="E25">
        <v>29.8</v>
      </c>
      <c r="F25">
        <v>31.3</v>
      </c>
      <c r="G25">
        <v>33.299999999999997</v>
      </c>
      <c r="H25">
        <v>35.799999999999997</v>
      </c>
      <c r="I25">
        <v>39.4</v>
      </c>
      <c r="J25">
        <v>43.5</v>
      </c>
      <c r="K25">
        <v>48.1</v>
      </c>
      <c r="L25">
        <v>53.5</v>
      </c>
      <c r="M25">
        <v>59.3</v>
      </c>
      <c r="N25">
        <v>64.7</v>
      </c>
      <c r="O25">
        <v>70.2</v>
      </c>
      <c r="P25">
        <v>78.2</v>
      </c>
      <c r="Q25">
        <v>91.4</v>
      </c>
      <c r="R25">
        <v>107.7</v>
      </c>
      <c r="S25">
        <v>118.3</v>
      </c>
      <c r="T25">
        <v>132.6</v>
      </c>
      <c r="U25">
        <v>150.19999999999999</v>
      </c>
      <c r="V25">
        <v>172.4</v>
      </c>
      <c r="W25">
        <v>198.9</v>
      </c>
      <c r="X25">
        <v>229.1</v>
      </c>
      <c r="Y25">
        <v>253.9</v>
      </c>
      <c r="Z25">
        <v>264.60000000000002</v>
      </c>
      <c r="AA25">
        <v>279</v>
      </c>
      <c r="AB25">
        <v>299</v>
      </c>
      <c r="AC25">
        <v>317.89999999999998</v>
      </c>
      <c r="AD25">
        <v>334.7</v>
      </c>
      <c r="AE25">
        <v>358.2</v>
      </c>
      <c r="AF25">
        <v>380.2</v>
      </c>
      <c r="AG25">
        <v>402.6</v>
      </c>
      <c r="AH25">
        <v>423.6</v>
      </c>
      <c r="AI25">
        <v>436.3</v>
      </c>
      <c r="AJ25">
        <v>455.8</v>
      </c>
      <c r="AK25">
        <v>482.3</v>
      </c>
      <c r="AL25">
        <v>520.79999999999995</v>
      </c>
      <c r="AM25">
        <v>554.20000000000005</v>
      </c>
      <c r="AN25">
        <v>594.6</v>
      </c>
      <c r="AO25">
        <v>634.1</v>
      </c>
      <c r="AP25">
        <v>679.1</v>
      </c>
      <c r="AQ25">
        <v>737.5</v>
      </c>
      <c r="AR25">
        <v>781.5</v>
      </c>
      <c r="AS25">
        <v>805</v>
      </c>
      <c r="AT25">
        <v>818.2</v>
      </c>
      <c r="AU25">
        <v>852</v>
      </c>
      <c r="AV25">
        <v>913.6</v>
      </c>
      <c r="AW25">
        <v>984.4</v>
      </c>
      <c r="AX25">
        <v>1047.2</v>
      </c>
      <c r="AY25">
        <v>1108.8</v>
      </c>
      <c r="AZ25">
        <v>1114.5999999999999</v>
      </c>
      <c r="BA25">
        <v>1123.5</v>
      </c>
      <c r="BB25">
        <v>1173.5</v>
      </c>
      <c r="BC25">
        <v>1234.8</v>
      </c>
      <c r="BD25">
        <v>1282.8</v>
      </c>
      <c r="BE25">
        <v>1352.7</v>
      </c>
      <c r="BF25">
        <v>1408.3</v>
      </c>
      <c r="BG25">
        <v>1441</v>
      </c>
      <c r="BH25">
        <v>1509.4</v>
      </c>
      <c r="BI25">
        <v>1582.1</v>
      </c>
      <c r="BJ25">
        <v>1664.7</v>
      </c>
      <c r="BK25">
        <v>1728.1</v>
      </c>
      <c r="BL25">
        <v>1815.5</v>
      </c>
      <c r="BM25">
        <v>2010.5</v>
      </c>
      <c r="BN25">
        <v>2154.3000000000002</v>
      </c>
      <c r="BO25">
        <v>2274.4</v>
      </c>
      <c r="BP25">
        <v>2413.9</v>
      </c>
    </row>
    <row r="26" spans="1:68" x14ac:dyDescent="0.3">
      <c r="A26" t="s">
        <v>107</v>
      </c>
      <c r="B26" t="s">
        <v>77</v>
      </c>
      <c r="C26">
        <v>254.9</v>
      </c>
      <c r="D26">
        <v>261.89999999999998</v>
      </c>
      <c r="E26">
        <v>287</v>
      </c>
      <c r="F26">
        <v>306.5</v>
      </c>
      <c r="G26">
        <v>331.3</v>
      </c>
      <c r="H26">
        <v>364.9</v>
      </c>
      <c r="I26">
        <v>400.7</v>
      </c>
      <c r="J26">
        <v>419.7</v>
      </c>
      <c r="K26">
        <v>462.9</v>
      </c>
      <c r="L26">
        <v>501.1</v>
      </c>
      <c r="M26">
        <v>513.6</v>
      </c>
      <c r="N26">
        <v>553.4</v>
      </c>
      <c r="O26">
        <v>615.79999999999995</v>
      </c>
      <c r="P26">
        <v>690.7</v>
      </c>
      <c r="Q26">
        <v>738.7</v>
      </c>
      <c r="R26">
        <v>790.6</v>
      </c>
      <c r="S26">
        <v>896.4</v>
      </c>
      <c r="T26">
        <v>1014.8</v>
      </c>
      <c r="U26">
        <v>1153.8</v>
      </c>
      <c r="V26">
        <v>1277.9000000000001</v>
      </c>
      <c r="W26">
        <v>1375.7</v>
      </c>
      <c r="X26">
        <v>1560</v>
      </c>
      <c r="Y26">
        <v>1601</v>
      </c>
      <c r="Z26">
        <v>1721.3</v>
      </c>
      <c r="AA26">
        <v>1947</v>
      </c>
      <c r="AB26">
        <v>2070.1999999999998</v>
      </c>
      <c r="AC26">
        <v>2147</v>
      </c>
      <c r="AD26">
        <v>2307.1999999999998</v>
      </c>
      <c r="AE26">
        <v>2515.6999999999998</v>
      </c>
      <c r="AF26">
        <v>2640.1</v>
      </c>
      <c r="AG26">
        <v>2758.1</v>
      </c>
      <c r="AH26">
        <v>2807.7</v>
      </c>
      <c r="AI26">
        <v>2940.2</v>
      </c>
      <c r="AJ26">
        <v>3079.1</v>
      </c>
      <c r="AK26">
        <v>3334.2</v>
      </c>
      <c r="AL26">
        <v>3520.7</v>
      </c>
      <c r="AM26">
        <v>3742.2</v>
      </c>
      <c r="AN26">
        <v>4014.7</v>
      </c>
      <c r="AO26">
        <v>4241.1000000000004</v>
      </c>
      <c r="AP26">
        <v>4489.2</v>
      </c>
      <c r="AQ26">
        <v>4773.3</v>
      </c>
      <c r="AR26">
        <v>4688.7</v>
      </c>
      <c r="AS26">
        <v>4738.5</v>
      </c>
      <c r="AT26">
        <v>4915.6000000000004</v>
      </c>
      <c r="AU26">
        <v>5281.7</v>
      </c>
      <c r="AV26">
        <v>5661.9</v>
      </c>
      <c r="AW26">
        <v>6037.1</v>
      </c>
      <c r="AX26">
        <v>6210.1</v>
      </c>
      <c r="AY26">
        <v>6219</v>
      </c>
      <c r="AZ26">
        <v>5789.4</v>
      </c>
      <c r="BA26">
        <v>6163.7</v>
      </c>
      <c r="BB26">
        <v>6487.6</v>
      </c>
      <c r="BC26">
        <v>6876.1</v>
      </c>
      <c r="BD26">
        <v>7135</v>
      </c>
      <c r="BE26">
        <v>7499</v>
      </c>
      <c r="BF26">
        <v>7814.1</v>
      </c>
      <c r="BG26">
        <v>7905.4</v>
      </c>
      <c r="BH26">
        <v>8262</v>
      </c>
      <c r="BI26">
        <v>8755.7000000000007</v>
      </c>
      <c r="BJ26">
        <v>9135.1</v>
      </c>
      <c r="BK26">
        <v>8770.5</v>
      </c>
      <c r="BL26">
        <v>10257.299999999999</v>
      </c>
      <c r="BM26">
        <v>11434.9</v>
      </c>
      <c r="BN26">
        <v>12009.1</v>
      </c>
      <c r="BO26">
        <v>12574.8</v>
      </c>
      <c r="BP26">
        <v>13188.1</v>
      </c>
    </row>
    <row r="27" spans="1:68" x14ac:dyDescent="0.3">
      <c r="A27" t="s">
        <v>108</v>
      </c>
      <c r="B27" t="s">
        <v>79</v>
      </c>
      <c r="C27">
        <v>180.4</v>
      </c>
      <c r="D27">
        <v>184.5</v>
      </c>
      <c r="E27">
        <v>199.3</v>
      </c>
      <c r="F27">
        <v>210.1</v>
      </c>
      <c r="G27">
        <v>225.7</v>
      </c>
      <c r="H27">
        <v>245.4</v>
      </c>
      <c r="I27">
        <v>272.89999999999998</v>
      </c>
      <c r="J27">
        <v>291.10000000000002</v>
      </c>
      <c r="K27">
        <v>320.89999999999998</v>
      </c>
      <c r="L27">
        <v>356.1</v>
      </c>
      <c r="M27">
        <v>374.5</v>
      </c>
      <c r="N27">
        <v>396.2</v>
      </c>
      <c r="O27">
        <v>439.9</v>
      </c>
      <c r="P27">
        <v>495.1</v>
      </c>
      <c r="Q27">
        <v>542.9</v>
      </c>
      <c r="R27">
        <v>569</v>
      </c>
      <c r="S27">
        <v>640</v>
      </c>
      <c r="T27">
        <v>723.3</v>
      </c>
      <c r="U27">
        <v>829.5</v>
      </c>
      <c r="V27">
        <v>942.4</v>
      </c>
      <c r="W27">
        <v>1030.7</v>
      </c>
      <c r="X27">
        <v>1139.9000000000001</v>
      </c>
      <c r="Y27">
        <v>1183.3</v>
      </c>
      <c r="Z27">
        <v>1250.0999999999999</v>
      </c>
      <c r="AA27">
        <v>1388.2</v>
      </c>
      <c r="AB27">
        <v>1490.1</v>
      </c>
      <c r="AC27">
        <v>1578.2</v>
      </c>
      <c r="AD27">
        <v>1685.5</v>
      </c>
      <c r="AE27">
        <v>1825.3</v>
      </c>
      <c r="AF27">
        <v>1934.8</v>
      </c>
      <c r="AG27">
        <v>2037.5</v>
      </c>
      <c r="AH27">
        <v>2071.1</v>
      </c>
      <c r="AI27">
        <v>2188.6999999999998</v>
      </c>
      <c r="AJ27">
        <v>2271</v>
      </c>
      <c r="AK27">
        <v>2398.6999999999998</v>
      </c>
      <c r="AL27">
        <v>2524.6</v>
      </c>
      <c r="AM27">
        <v>2667.7</v>
      </c>
      <c r="AN27">
        <v>2862.6</v>
      </c>
      <c r="AO27">
        <v>3093.8</v>
      </c>
      <c r="AP27">
        <v>3310</v>
      </c>
      <c r="AQ27">
        <v>3597.3</v>
      </c>
      <c r="AR27">
        <v>3582.3</v>
      </c>
      <c r="AS27">
        <v>3540.5</v>
      </c>
      <c r="AT27">
        <v>3594.3</v>
      </c>
      <c r="AU27">
        <v>3761.3</v>
      </c>
      <c r="AV27">
        <v>3928.7</v>
      </c>
      <c r="AW27">
        <v>4127.5</v>
      </c>
      <c r="AX27">
        <v>4307.1000000000004</v>
      </c>
      <c r="AY27">
        <v>4364.3</v>
      </c>
      <c r="AZ27">
        <v>4094.9</v>
      </c>
      <c r="BA27">
        <v>4166.6000000000004</v>
      </c>
      <c r="BB27">
        <v>4372.7</v>
      </c>
      <c r="BC27">
        <v>4608.3</v>
      </c>
      <c r="BD27">
        <v>4773.8</v>
      </c>
      <c r="BE27">
        <v>5032.8999999999996</v>
      </c>
      <c r="BF27">
        <v>5303.9</v>
      </c>
      <c r="BG27">
        <v>5448.4</v>
      </c>
      <c r="BH27">
        <v>5727.6</v>
      </c>
      <c r="BI27">
        <v>6047</v>
      </c>
      <c r="BJ27">
        <v>6344.3</v>
      </c>
      <c r="BK27">
        <v>6350.1</v>
      </c>
      <c r="BL27">
        <v>6998.7</v>
      </c>
      <c r="BM27">
        <v>7593.4</v>
      </c>
      <c r="BN27">
        <v>8015.6</v>
      </c>
      <c r="BO27">
        <v>8451.1</v>
      </c>
      <c r="BP27">
        <v>8837.9</v>
      </c>
    </row>
    <row r="28" spans="1:68" x14ac:dyDescent="0.3">
      <c r="A28" t="s">
        <v>109</v>
      </c>
      <c r="B28" t="s">
        <v>81</v>
      </c>
      <c r="C28">
        <v>165.1</v>
      </c>
      <c r="D28">
        <v>168.6</v>
      </c>
      <c r="E28">
        <v>181.2</v>
      </c>
      <c r="F28">
        <v>190.6</v>
      </c>
      <c r="G28">
        <v>204.5</v>
      </c>
      <c r="H28">
        <v>222.2</v>
      </c>
      <c r="I28">
        <v>245.2</v>
      </c>
      <c r="J28">
        <v>261.60000000000002</v>
      </c>
      <c r="K28">
        <v>288.10000000000002</v>
      </c>
      <c r="L28">
        <v>318.8</v>
      </c>
      <c r="M28">
        <v>334.9</v>
      </c>
      <c r="N28">
        <v>353.5</v>
      </c>
      <c r="O28">
        <v>389.9</v>
      </c>
      <c r="P28">
        <v>437.3</v>
      </c>
      <c r="Q28">
        <v>478.5</v>
      </c>
      <c r="R28">
        <v>495.1</v>
      </c>
      <c r="S28">
        <v>554.6</v>
      </c>
      <c r="T28">
        <v>621.6</v>
      </c>
      <c r="U28">
        <v>709</v>
      </c>
      <c r="V28">
        <v>802.5</v>
      </c>
      <c r="W28">
        <v>874.7</v>
      </c>
      <c r="X28">
        <v>964.3</v>
      </c>
      <c r="Y28">
        <v>995</v>
      </c>
      <c r="Z28">
        <v>1044.7</v>
      </c>
      <c r="AA28">
        <v>1160.0999999999999</v>
      </c>
      <c r="AB28">
        <v>1243</v>
      </c>
      <c r="AC28">
        <v>1307.3</v>
      </c>
      <c r="AD28">
        <v>1397</v>
      </c>
      <c r="AE28">
        <v>1514.9</v>
      </c>
      <c r="AF28">
        <v>1600.1</v>
      </c>
      <c r="AG28">
        <v>1682.9</v>
      </c>
      <c r="AH28">
        <v>1701.7</v>
      </c>
      <c r="AI28">
        <v>1783.9</v>
      </c>
      <c r="AJ28">
        <v>1845.5</v>
      </c>
      <c r="AK28">
        <v>1952.8</v>
      </c>
      <c r="AL28">
        <v>2076.9</v>
      </c>
      <c r="AM28">
        <v>2206.9</v>
      </c>
      <c r="AN28">
        <v>2384.1999999999998</v>
      </c>
      <c r="AO28">
        <v>2582.6</v>
      </c>
      <c r="AP28">
        <v>2771.1</v>
      </c>
      <c r="AQ28">
        <v>3008.4</v>
      </c>
      <c r="AR28">
        <v>2991.5</v>
      </c>
      <c r="AS28">
        <v>2937.4</v>
      </c>
      <c r="AT28">
        <v>2960.8</v>
      </c>
      <c r="AU28">
        <v>3098.3</v>
      </c>
      <c r="AV28">
        <v>3236.3</v>
      </c>
      <c r="AW28">
        <v>3418.9</v>
      </c>
      <c r="AX28">
        <v>3573.4</v>
      </c>
      <c r="AY28">
        <v>3624.7</v>
      </c>
      <c r="AZ28">
        <v>3382.8</v>
      </c>
      <c r="BA28">
        <v>3452.3</v>
      </c>
      <c r="BB28">
        <v>3630.6</v>
      </c>
      <c r="BC28">
        <v>3839.2</v>
      </c>
      <c r="BD28">
        <v>3971.1</v>
      </c>
      <c r="BE28">
        <v>4202.5</v>
      </c>
      <c r="BF28">
        <v>4439.7</v>
      </c>
      <c r="BG28">
        <v>4574.3999999999996</v>
      </c>
      <c r="BH28">
        <v>4804.8999999999996</v>
      </c>
      <c r="BI28">
        <v>5068.5</v>
      </c>
      <c r="BJ28">
        <v>5323.5</v>
      </c>
      <c r="BK28">
        <v>5351.7</v>
      </c>
      <c r="BL28">
        <v>5919.1</v>
      </c>
      <c r="BM28">
        <v>6451.9</v>
      </c>
      <c r="BN28">
        <v>6796.4</v>
      </c>
      <c r="BO28">
        <v>7152.8</v>
      </c>
      <c r="BP28">
        <v>7471.9</v>
      </c>
    </row>
    <row r="29" spans="1:68" x14ac:dyDescent="0.3">
      <c r="A29" t="s">
        <v>110</v>
      </c>
      <c r="B29" t="s">
        <v>83</v>
      </c>
      <c r="C29">
        <v>15.4</v>
      </c>
      <c r="D29">
        <v>15.9</v>
      </c>
      <c r="E29">
        <v>18.100000000000001</v>
      </c>
      <c r="F29">
        <v>19.5</v>
      </c>
      <c r="G29">
        <v>21.1</v>
      </c>
      <c r="H29">
        <v>23.2</v>
      </c>
      <c r="I29">
        <v>27.6</v>
      </c>
      <c r="J29">
        <v>29.4</v>
      </c>
      <c r="K29">
        <v>32.700000000000003</v>
      </c>
      <c r="L29">
        <v>37.200000000000003</v>
      </c>
      <c r="M29">
        <v>39.5</v>
      </c>
      <c r="N29">
        <v>42.7</v>
      </c>
      <c r="O29">
        <v>50</v>
      </c>
      <c r="P29">
        <v>57.8</v>
      </c>
      <c r="Q29">
        <v>64.400000000000006</v>
      </c>
      <c r="R29">
        <v>74</v>
      </c>
      <c r="S29">
        <v>85.4</v>
      </c>
      <c r="T29">
        <v>101.8</v>
      </c>
      <c r="U29">
        <v>120.5</v>
      </c>
      <c r="V29">
        <v>139.9</v>
      </c>
      <c r="W29">
        <v>156</v>
      </c>
      <c r="X29">
        <v>175.6</v>
      </c>
      <c r="Y29">
        <v>188.3</v>
      </c>
      <c r="Z29">
        <v>205.4</v>
      </c>
      <c r="AA29">
        <v>228.1</v>
      </c>
      <c r="AB29">
        <v>247.1</v>
      </c>
      <c r="AC29">
        <v>270.89999999999998</v>
      </c>
      <c r="AD29">
        <v>288.39999999999998</v>
      </c>
      <c r="AE29">
        <v>310.39999999999998</v>
      </c>
      <c r="AF29">
        <v>334.7</v>
      </c>
      <c r="AG29">
        <v>354.6</v>
      </c>
      <c r="AH29">
        <v>369.4</v>
      </c>
      <c r="AI29">
        <v>404.8</v>
      </c>
      <c r="AJ29">
        <v>425.6</v>
      </c>
      <c r="AK29">
        <v>445.9</v>
      </c>
      <c r="AL29">
        <v>447.7</v>
      </c>
      <c r="AM29">
        <v>460.8</v>
      </c>
      <c r="AN29">
        <v>478.3</v>
      </c>
      <c r="AO29">
        <v>511.2</v>
      </c>
      <c r="AP29">
        <v>538.9</v>
      </c>
      <c r="AQ29">
        <v>588.9</v>
      </c>
      <c r="AR29">
        <v>590.79999999999995</v>
      </c>
      <c r="AS29">
        <v>603</v>
      </c>
      <c r="AT29">
        <v>633.5</v>
      </c>
      <c r="AU29">
        <v>663</v>
      </c>
      <c r="AV29">
        <v>692.5</v>
      </c>
      <c r="AW29">
        <v>708.6</v>
      </c>
      <c r="AX29">
        <v>733.7</v>
      </c>
      <c r="AY29">
        <v>739.6</v>
      </c>
      <c r="AZ29">
        <v>712.1</v>
      </c>
      <c r="BA29">
        <v>714.3</v>
      </c>
      <c r="BB29">
        <v>742.1</v>
      </c>
      <c r="BC29">
        <v>769.1</v>
      </c>
      <c r="BD29">
        <v>802.7</v>
      </c>
      <c r="BE29">
        <v>830.4</v>
      </c>
      <c r="BF29">
        <v>864.2</v>
      </c>
      <c r="BG29">
        <v>874</v>
      </c>
      <c r="BH29">
        <v>922.7</v>
      </c>
      <c r="BI29">
        <v>978.6</v>
      </c>
      <c r="BJ29">
        <v>1020.8</v>
      </c>
      <c r="BK29">
        <v>998.3</v>
      </c>
      <c r="BL29">
        <v>1079.5999999999999</v>
      </c>
      <c r="BM29">
        <v>1141.5</v>
      </c>
      <c r="BN29">
        <v>1219.3</v>
      </c>
      <c r="BO29">
        <v>1298.3</v>
      </c>
      <c r="BP29">
        <v>1366</v>
      </c>
    </row>
    <row r="30" spans="1:68" x14ac:dyDescent="0.3">
      <c r="A30" t="s">
        <v>111</v>
      </c>
      <c r="B30" t="s">
        <v>85</v>
      </c>
      <c r="C30">
        <v>26.6</v>
      </c>
      <c r="D30">
        <v>27.6</v>
      </c>
      <c r="E30">
        <v>29.9</v>
      </c>
      <c r="F30">
        <v>31.7</v>
      </c>
      <c r="G30">
        <v>33.9</v>
      </c>
      <c r="H30">
        <v>36</v>
      </c>
      <c r="I30">
        <v>37</v>
      </c>
      <c r="J30">
        <v>39.299999999999997</v>
      </c>
      <c r="K30">
        <v>45.5</v>
      </c>
      <c r="L30">
        <v>50.2</v>
      </c>
      <c r="M30">
        <v>54.2</v>
      </c>
      <c r="N30">
        <v>59.5</v>
      </c>
      <c r="O30">
        <v>63.7</v>
      </c>
      <c r="P30">
        <v>70.099999999999994</v>
      </c>
      <c r="Q30">
        <v>74.400000000000006</v>
      </c>
      <c r="R30">
        <v>80.2</v>
      </c>
      <c r="S30">
        <v>86.7</v>
      </c>
      <c r="T30">
        <v>94.6</v>
      </c>
      <c r="U30">
        <v>102.7</v>
      </c>
      <c r="V30">
        <v>108.8</v>
      </c>
      <c r="W30">
        <v>121.5</v>
      </c>
      <c r="X30">
        <v>146.69999999999999</v>
      </c>
      <c r="Y30">
        <v>152.9</v>
      </c>
      <c r="Z30">
        <v>168</v>
      </c>
      <c r="AA30">
        <v>185</v>
      </c>
      <c r="AB30">
        <v>196.6</v>
      </c>
      <c r="AC30">
        <v>204.6</v>
      </c>
      <c r="AD30">
        <v>216.8</v>
      </c>
      <c r="AE30">
        <v>233.8</v>
      </c>
      <c r="AF30">
        <v>248.2</v>
      </c>
      <c r="AG30">
        <v>263.5</v>
      </c>
      <c r="AH30">
        <v>285.7</v>
      </c>
      <c r="AI30">
        <v>302.5</v>
      </c>
      <c r="AJ30">
        <v>319.3</v>
      </c>
      <c r="AK30">
        <v>350.7</v>
      </c>
      <c r="AL30">
        <v>358.7</v>
      </c>
      <c r="AM30">
        <v>371.7</v>
      </c>
      <c r="AN30">
        <v>388.9</v>
      </c>
      <c r="AO30">
        <v>402.9</v>
      </c>
      <c r="AP30">
        <v>424.6</v>
      </c>
      <c r="AQ30">
        <v>449.9</v>
      </c>
      <c r="AR30">
        <v>441.5</v>
      </c>
      <c r="AS30">
        <v>467</v>
      </c>
      <c r="AT30">
        <v>491.1</v>
      </c>
      <c r="AU30">
        <v>531.70000000000005</v>
      </c>
      <c r="AV30">
        <v>575.70000000000005</v>
      </c>
      <c r="AW30">
        <v>611.79999999999995</v>
      </c>
      <c r="AX30">
        <v>631.29999999999995</v>
      </c>
      <c r="AY30">
        <v>637.4</v>
      </c>
      <c r="AZ30">
        <v>608.5</v>
      </c>
      <c r="BA30">
        <v>638.20000000000005</v>
      </c>
      <c r="BB30">
        <v>670.8</v>
      </c>
      <c r="BC30">
        <v>695.1</v>
      </c>
      <c r="BD30">
        <v>726.7</v>
      </c>
      <c r="BE30">
        <v>754.7</v>
      </c>
      <c r="BF30">
        <v>771.2</v>
      </c>
      <c r="BG30">
        <v>785.2</v>
      </c>
      <c r="BH30">
        <v>825.9</v>
      </c>
      <c r="BI30">
        <v>873.5</v>
      </c>
      <c r="BJ30">
        <v>929</v>
      </c>
      <c r="BK30">
        <v>507.9</v>
      </c>
      <c r="BL30">
        <v>702.6</v>
      </c>
      <c r="BM30">
        <v>1104.8</v>
      </c>
      <c r="BN30">
        <v>1115.7</v>
      </c>
      <c r="BO30">
        <v>1166</v>
      </c>
      <c r="BP30">
        <v>1317.2</v>
      </c>
    </row>
    <row r="31" spans="1:68" x14ac:dyDescent="0.3">
      <c r="A31" t="s">
        <v>112</v>
      </c>
      <c r="B31" t="s">
        <v>87</v>
      </c>
      <c r="C31">
        <v>47.9</v>
      </c>
      <c r="D31">
        <v>49.7</v>
      </c>
      <c r="E31">
        <v>57.9</v>
      </c>
      <c r="F31">
        <v>64.7</v>
      </c>
      <c r="G31">
        <v>71.7</v>
      </c>
      <c r="H31">
        <v>83.5</v>
      </c>
      <c r="I31">
        <v>90.9</v>
      </c>
      <c r="J31">
        <v>89.4</v>
      </c>
      <c r="K31">
        <v>96.4</v>
      </c>
      <c r="L31">
        <v>94.9</v>
      </c>
      <c r="M31">
        <v>84.9</v>
      </c>
      <c r="N31">
        <v>97.7</v>
      </c>
      <c r="O31">
        <v>112.2</v>
      </c>
      <c r="P31">
        <v>125.5</v>
      </c>
      <c r="Q31">
        <v>121.3</v>
      </c>
      <c r="R31">
        <v>141.30000000000001</v>
      </c>
      <c r="S31">
        <v>169.7</v>
      </c>
      <c r="T31">
        <v>196.9</v>
      </c>
      <c r="U31">
        <v>221.6</v>
      </c>
      <c r="V31">
        <v>226.7</v>
      </c>
      <c r="W31">
        <v>223.4</v>
      </c>
      <c r="X31">
        <v>273.5</v>
      </c>
      <c r="Y31">
        <v>264.8</v>
      </c>
      <c r="Z31">
        <v>303.2</v>
      </c>
      <c r="AA31">
        <v>373.8</v>
      </c>
      <c r="AB31">
        <v>383.5</v>
      </c>
      <c r="AC31">
        <v>364.3</v>
      </c>
      <c r="AD31">
        <v>404.9</v>
      </c>
      <c r="AE31">
        <v>456.6</v>
      </c>
      <c r="AF31">
        <v>457.1</v>
      </c>
      <c r="AG31">
        <v>457</v>
      </c>
      <c r="AH31">
        <v>450.8</v>
      </c>
      <c r="AI31">
        <v>449.1</v>
      </c>
      <c r="AJ31">
        <v>488.8</v>
      </c>
      <c r="AK31">
        <v>584.79999999999995</v>
      </c>
      <c r="AL31">
        <v>637.4</v>
      </c>
      <c r="AM31">
        <v>702.8</v>
      </c>
      <c r="AN31">
        <v>763.3</v>
      </c>
      <c r="AO31">
        <v>744.3</v>
      </c>
      <c r="AP31">
        <v>754.6</v>
      </c>
      <c r="AQ31">
        <v>726.1</v>
      </c>
      <c r="AR31">
        <v>664.9</v>
      </c>
      <c r="AS31">
        <v>731</v>
      </c>
      <c r="AT31">
        <v>830.1</v>
      </c>
      <c r="AU31">
        <v>988.6</v>
      </c>
      <c r="AV31">
        <v>1157.5</v>
      </c>
      <c r="AW31">
        <v>1297.8</v>
      </c>
      <c r="AX31">
        <v>1271.8</v>
      </c>
      <c r="AY31">
        <v>1217.2</v>
      </c>
      <c r="AZ31">
        <v>1086</v>
      </c>
      <c r="BA31">
        <v>1358.9</v>
      </c>
      <c r="BB31">
        <v>1444</v>
      </c>
      <c r="BC31">
        <v>1572.7</v>
      </c>
      <c r="BD31">
        <v>1634.5</v>
      </c>
      <c r="BE31">
        <v>1711.4</v>
      </c>
      <c r="BF31">
        <v>1739</v>
      </c>
      <c r="BG31">
        <v>1671.8</v>
      </c>
      <c r="BH31">
        <v>1708.5</v>
      </c>
      <c r="BI31">
        <v>1835.1</v>
      </c>
      <c r="BJ31">
        <v>1861.9</v>
      </c>
      <c r="BK31">
        <v>1912.6</v>
      </c>
      <c r="BL31">
        <v>2555.9</v>
      </c>
      <c r="BM31">
        <v>2736.7</v>
      </c>
      <c r="BN31">
        <v>2877.7</v>
      </c>
      <c r="BO31">
        <v>2957.8</v>
      </c>
      <c r="BP31">
        <v>3033.1</v>
      </c>
    </row>
    <row r="32" spans="1:68" x14ac:dyDescent="0.3">
      <c r="A32" t="s">
        <v>113</v>
      </c>
      <c r="B32" t="s">
        <v>89</v>
      </c>
      <c r="C32">
        <v>3.3</v>
      </c>
      <c r="D32">
        <v>3.8</v>
      </c>
      <c r="E32">
        <v>4.5</v>
      </c>
      <c r="F32">
        <v>4.8</v>
      </c>
      <c r="G32">
        <v>5.3</v>
      </c>
      <c r="H32">
        <v>6</v>
      </c>
      <c r="I32">
        <v>7.2</v>
      </c>
      <c r="J32">
        <v>8.6</v>
      </c>
      <c r="K32">
        <v>10.1</v>
      </c>
      <c r="L32">
        <v>13.5</v>
      </c>
      <c r="M32">
        <v>17.899999999999999</v>
      </c>
      <c r="N32">
        <v>18.899999999999999</v>
      </c>
      <c r="O32">
        <v>20</v>
      </c>
      <c r="P32">
        <v>23.7</v>
      </c>
      <c r="Q32">
        <v>30.1</v>
      </c>
      <c r="R32">
        <v>32.4</v>
      </c>
      <c r="S32">
        <v>30</v>
      </c>
      <c r="T32">
        <v>33</v>
      </c>
      <c r="U32">
        <v>36.6</v>
      </c>
      <c r="V32">
        <v>43.7</v>
      </c>
      <c r="W32">
        <v>58.1</v>
      </c>
      <c r="X32">
        <v>72.900000000000006</v>
      </c>
      <c r="Y32">
        <v>83.4</v>
      </c>
      <c r="Z32">
        <v>82.7</v>
      </c>
      <c r="AA32">
        <v>94</v>
      </c>
      <c r="AB32">
        <v>97.1</v>
      </c>
      <c r="AC32">
        <v>107.2</v>
      </c>
      <c r="AD32">
        <v>115.9</v>
      </c>
      <c r="AE32">
        <v>135.6</v>
      </c>
      <c r="AF32">
        <v>159.6</v>
      </c>
      <c r="AG32">
        <v>169.7</v>
      </c>
      <c r="AH32">
        <v>156.69999999999999</v>
      </c>
      <c r="AI32">
        <v>131.30000000000001</v>
      </c>
      <c r="AJ32">
        <v>117.5</v>
      </c>
      <c r="AK32">
        <v>117</v>
      </c>
      <c r="AL32">
        <v>126.5</v>
      </c>
      <c r="AM32">
        <v>120</v>
      </c>
      <c r="AN32">
        <v>127.9</v>
      </c>
      <c r="AO32">
        <v>148.30000000000001</v>
      </c>
      <c r="AP32">
        <v>158.30000000000001</v>
      </c>
      <c r="AQ32">
        <v>196.2</v>
      </c>
      <c r="AR32">
        <v>224.1</v>
      </c>
      <c r="AS32">
        <v>200.3</v>
      </c>
      <c r="AT32">
        <v>174.2</v>
      </c>
      <c r="AU32">
        <v>162.30000000000001</v>
      </c>
      <c r="AV32">
        <v>175</v>
      </c>
      <c r="AW32">
        <v>183.1</v>
      </c>
      <c r="AX32">
        <v>261.89999999999998</v>
      </c>
      <c r="AY32">
        <v>325.60000000000002</v>
      </c>
      <c r="AZ32">
        <v>301.5</v>
      </c>
      <c r="BA32">
        <v>304</v>
      </c>
      <c r="BB32">
        <v>301.8</v>
      </c>
      <c r="BC32">
        <v>307.89999999999998</v>
      </c>
      <c r="BD32">
        <v>301.3</v>
      </c>
      <c r="BE32">
        <v>310.7</v>
      </c>
      <c r="BF32">
        <v>324.5</v>
      </c>
      <c r="BG32">
        <v>343.9</v>
      </c>
      <c r="BH32">
        <v>352</v>
      </c>
      <c r="BI32">
        <v>358.3</v>
      </c>
      <c r="BJ32">
        <v>372.8</v>
      </c>
      <c r="BK32">
        <v>324.39999999999998</v>
      </c>
      <c r="BL32">
        <v>326.39999999999998</v>
      </c>
      <c r="BM32">
        <v>307.8</v>
      </c>
      <c r="BN32">
        <v>218.9</v>
      </c>
      <c r="BO32">
        <v>199.3</v>
      </c>
      <c r="BP32">
        <v>201</v>
      </c>
    </row>
    <row r="33" spans="1:68" x14ac:dyDescent="0.3">
      <c r="A33" t="s">
        <v>114</v>
      </c>
      <c r="B33" t="s">
        <v>91</v>
      </c>
      <c r="C33">
        <v>1.3</v>
      </c>
      <c r="D33">
        <v>1.4</v>
      </c>
      <c r="E33">
        <v>1.6</v>
      </c>
      <c r="F33">
        <v>1.6</v>
      </c>
      <c r="G33">
        <v>1.9</v>
      </c>
      <c r="H33">
        <v>2.1</v>
      </c>
      <c r="I33">
        <v>2.6</v>
      </c>
      <c r="J33">
        <v>2.7</v>
      </c>
      <c r="K33">
        <v>2.9</v>
      </c>
      <c r="L33">
        <v>3</v>
      </c>
      <c r="M33">
        <v>3.2</v>
      </c>
      <c r="N33">
        <v>3.6</v>
      </c>
      <c r="O33">
        <v>3.9</v>
      </c>
      <c r="P33">
        <v>4.5</v>
      </c>
      <c r="Q33">
        <v>3.7</v>
      </c>
      <c r="R33">
        <v>4.7</v>
      </c>
      <c r="S33">
        <v>6.7</v>
      </c>
      <c r="T33">
        <v>8.6999999999999993</v>
      </c>
      <c r="U33">
        <v>9.1999999999999993</v>
      </c>
      <c r="V33">
        <v>9</v>
      </c>
      <c r="W33">
        <v>9.6</v>
      </c>
      <c r="X33">
        <v>10.7</v>
      </c>
      <c r="Y33">
        <v>8.1</v>
      </c>
      <c r="Z33">
        <v>10</v>
      </c>
      <c r="AA33">
        <v>10.9</v>
      </c>
      <c r="AB33">
        <v>15.4</v>
      </c>
      <c r="AC33">
        <v>26.9</v>
      </c>
      <c r="AD33">
        <v>29.7</v>
      </c>
      <c r="AE33">
        <v>27</v>
      </c>
      <c r="AF33">
        <v>23.5</v>
      </c>
      <c r="AG33">
        <v>24.9</v>
      </c>
      <c r="AH33">
        <v>26.1</v>
      </c>
      <c r="AI33">
        <v>30.7</v>
      </c>
      <c r="AJ33">
        <v>29.5</v>
      </c>
      <c r="AK33">
        <v>34.700000000000003</v>
      </c>
      <c r="AL33">
        <v>30.2</v>
      </c>
      <c r="AM33">
        <v>37.299999999999997</v>
      </c>
      <c r="AN33">
        <v>38.5</v>
      </c>
      <c r="AO33">
        <v>34.1</v>
      </c>
      <c r="AP33">
        <v>45.6</v>
      </c>
      <c r="AQ33">
        <v>45.4</v>
      </c>
      <c r="AR33">
        <v>55.2</v>
      </c>
      <c r="AS33">
        <v>52</v>
      </c>
      <c r="AT33">
        <v>61.6</v>
      </c>
      <c r="AU33">
        <v>62.5</v>
      </c>
      <c r="AV33">
        <v>79.3</v>
      </c>
      <c r="AW33">
        <v>68.5</v>
      </c>
      <c r="AX33">
        <v>59.1</v>
      </c>
      <c r="AY33">
        <v>46.3</v>
      </c>
      <c r="AZ33">
        <v>60.5</v>
      </c>
      <c r="BA33">
        <v>71.8</v>
      </c>
      <c r="BB33">
        <v>79.900000000000006</v>
      </c>
      <c r="BC33">
        <v>82.4</v>
      </c>
      <c r="BD33">
        <v>84.2</v>
      </c>
      <c r="BE33">
        <v>82.2</v>
      </c>
      <c r="BF33">
        <v>99.8</v>
      </c>
      <c r="BG33">
        <v>73.3</v>
      </c>
      <c r="BH33">
        <v>92.9</v>
      </c>
      <c r="BI33">
        <v>97.8</v>
      </c>
      <c r="BJ33">
        <v>89.5</v>
      </c>
      <c r="BK33">
        <v>90.9</v>
      </c>
      <c r="BL33">
        <v>122.9</v>
      </c>
      <c r="BM33">
        <v>119.1</v>
      </c>
      <c r="BN33">
        <v>97.8</v>
      </c>
      <c r="BO33">
        <v>111.4</v>
      </c>
      <c r="BP33">
        <v>98.3</v>
      </c>
    </row>
    <row r="34" spans="1:68" x14ac:dyDescent="0.3">
      <c r="A34" t="s">
        <v>115</v>
      </c>
      <c r="B34" t="s">
        <v>93</v>
      </c>
      <c r="C34">
        <v>43.3</v>
      </c>
      <c r="D34">
        <v>44.5</v>
      </c>
      <c r="E34">
        <v>51.8</v>
      </c>
      <c r="F34">
        <v>58.3</v>
      </c>
      <c r="G34">
        <v>64.599999999999994</v>
      </c>
      <c r="H34">
        <v>75.400000000000006</v>
      </c>
      <c r="I34">
        <v>81.099999999999994</v>
      </c>
      <c r="J34">
        <v>78.099999999999994</v>
      </c>
      <c r="K34">
        <v>83.4</v>
      </c>
      <c r="L34">
        <v>78.3</v>
      </c>
      <c r="M34">
        <v>63.9</v>
      </c>
      <c r="N34">
        <v>75.2</v>
      </c>
      <c r="O34">
        <v>88.3</v>
      </c>
      <c r="P34">
        <v>97.2</v>
      </c>
      <c r="Q34">
        <v>87.4</v>
      </c>
      <c r="R34">
        <v>104.3</v>
      </c>
      <c r="S34">
        <v>133</v>
      </c>
      <c r="T34">
        <v>155.1</v>
      </c>
      <c r="U34">
        <v>175.8</v>
      </c>
      <c r="V34">
        <v>174</v>
      </c>
      <c r="W34">
        <v>155.69999999999999</v>
      </c>
      <c r="X34">
        <v>189.9</v>
      </c>
      <c r="Y34">
        <v>173.3</v>
      </c>
      <c r="Z34">
        <v>210.5</v>
      </c>
      <c r="AA34">
        <v>268.89999999999998</v>
      </c>
      <c r="AB34">
        <v>271.10000000000002</v>
      </c>
      <c r="AC34">
        <v>230.2</v>
      </c>
      <c r="AD34">
        <v>259.39999999999998</v>
      </c>
      <c r="AE34">
        <v>294</v>
      </c>
      <c r="AF34">
        <v>274</v>
      </c>
      <c r="AG34">
        <v>262.5</v>
      </c>
      <c r="AH34">
        <v>268.10000000000002</v>
      </c>
      <c r="AI34">
        <v>287.10000000000002</v>
      </c>
      <c r="AJ34">
        <v>341.7</v>
      </c>
      <c r="AK34">
        <v>433.2</v>
      </c>
      <c r="AL34">
        <v>480.8</v>
      </c>
      <c r="AM34">
        <v>545.5</v>
      </c>
      <c r="AN34">
        <v>596.9</v>
      </c>
      <c r="AO34">
        <v>562</v>
      </c>
      <c r="AP34">
        <v>550.70000000000005</v>
      </c>
      <c r="AQ34">
        <v>484.5</v>
      </c>
      <c r="AR34">
        <v>385.6</v>
      </c>
      <c r="AS34">
        <v>478.7</v>
      </c>
      <c r="AT34">
        <v>594.29999999999995</v>
      </c>
      <c r="AU34">
        <v>763.7</v>
      </c>
      <c r="AV34">
        <v>903.2</v>
      </c>
      <c r="AW34">
        <v>1046.2</v>
      </c>
      <c r="AX34">
        <v>950.8</v>
      </c>
      <c r="AY34">
        <v>845.3</v>
      </c>
      <c r="AZ34">
        <v>724</v>
      </c>
      <c r="BA34">
        <v>983.1</v>
      </c>
      <c r="BB34">
        <v>1062.3</v>
      </c>
      <c r="BC34">
        <v>1182.4000000000001</v>
      </c>
      <c r="BD34">
        <v>1249</v>
      </c>
      <c r="BE34">
        <v>1318.5</v>
      </c>
      <c r="BF34">
        <v>1314.7</v>
      </c>
      <c r="BG34">
        <v>1254.5999999999999</v>
      </c>
      <c r="BH34">
        <v>1263.7</v>
      </c>
      <c r="BI34">
        <v>1379.1</v>
      </c>
      <c r="BJ34">
        <v>1399.6</v>
      </c>
      <c r="BK34">
        <v>1497.3</v>
      </c>
      <c r="BL34">
        <v>2106.6999999999998</v>
      </c>
      <c r="BM34">
        <v>2309.8000000000002</v>
      </c>
      <c r="BN34">
        <v>2561</v>
      </c>
      <c r="BO34">
        <v>2647</v>
      </c>
      <c r="BP34">
        <v>2733.8</v>
      </c>
    </row>
    <row r="35" spans="1:68" x14ac:dyDescent="0.3">
      <c r="A35" t="s">
        <v>116</v>
      </c>
      <c r="B35" t="s">
        <v>95</v>
      </c>
      <c r="C35">
        <v>19.100000000000001</v>
      </c>
      <c r="D35">
        <v>19.399999999999999</v>
      </c>
      <c r="E35">
        <v>20.6</v>
      </c>
      <c r="F35">
        <v>22.8</v>
      </c>
      <c r="G35">
        <v>23.9</v>
      </c>
      <c r="H35">
        <v>27.1</v>
      </c>
      <c r="I35">
        <v>29.5</v>
      </c>
      <c r="J35">
        <v>27.8</v>
      </c>
      <c r="K35">
        <v>33.5</v>
      </c>
      <c r="L35">
        <v>33.299999999999997</v>
      </c>
      <c r="M35">
        <v>27.3</v>
      </c>
      <c r="N35">
        <v>30</v>
      </c>
      <c r="O35">
        <v>33.799999999999997</v>
      </c>
      <c r="P35">
        <v>40.4</v>
      </c>
      <c r="Q35">
        <v>42.8</v>
      </c>
      <c r="R35">
        <v>41.9</v>
      </c>
      <c r="S35">
        <v>53.5</v>
      </c>
      <c r="T35">
        <v>60.6</v>
      </c>
      <c r="U35">
        <v>67.599999999999994</v>
      </c>
      <c r="V35">
        <v>70.599999999999994</v>
      </c>
      <c r="W35">
        <v>68.2</v>
      </c>
      <c r="X35">
        <v>66</v>
      </c>
      <c r="Y35">
        <v>48.8</v>
      </c>
      <c r="Z35">
        <v>61.7</v>
      </c>
      <c r="AA35">
        <v>75.900000000000006</v>
      </c>
      <c r="AB35">
        <v>71.099999999999994</v>
      </c>
      <c r="AC35">
        <v>76.2</v>
      </c>
      <c r="AD35">
        <v>94.2</v>
      </c>
      <c r="AE35">
        <v>104</v>
      </c>
      <c r="AF35">
        <v>101.2</v>
      </c>
      <c r="AG35">
        <v>98.5</v>
      </c>
      <c r="AH35">
        <v>88.6</v>
      </c>
      <c r="AI35">
        <v>94.4</v>
      </c>
      <c r="AJ35">
        <v>108</v>
      </c>
      <c r="AK35">
        <v>132.4</v>
      </c>
      <c r="AL35">
        <v>140.30000000000001</v>
      </c>
      <c r="AM35">
        <v>152.9</v>
      </c>
      <c r="AN35">
        <v>161.4</v>
      </c>
      <c r="AO35">
        <v>158.69999999999999</v>
      </c>
      <c r="AP35">
        <v>166.5</v>
      </c>
      <c r="AQ35">
        <v>165.1</v>
      </c>
      <c r="AR35">
        <v>106.2</v>
      </c>
      <c r="AS35">
        <v>91.1</v>
      </c>
      <c r="AT35">
        <v>126.5</v>
      </c>
      <c r="AU35">
        <v>179.2</v>
      </c>
      <c r="AV35">
        <v>262.5</v>
      </c>
      <c r="AW35">
        <v>296.10000000000002</v>
      </c>
      <c r="AX35">
        <v>277.60000000000002</v>
      </c>
      <c r="AY35">
        <v>207.2</v>
      </c>
      <c r="AZ35">
        <v>161.4</v>
      </c>
      <c r="BA35">
        <v>203.8</v>
      </c>
      <c r="BB35">
        <v>209.2</v>
      </c>
      <c r="BC35">
        <v>245.8</v>
      </c>
      <c r="BD35">
        <v>264</v>
      </c>
      <c r="BE35">
        <v>290.60000000000002</v>
      </c>
      <c r="BF35">
        <v>283.89999999999998</v>
      </c>
      <c r="BG35">
        <v>262.10000000000002</v>
      </c>
      <c r="BH35">
        <v>213.8</v>
      </c>
      <c r="BI35">
        <v>212.9</v>
      </c>
      <c r="BJ35">
        <v>196.8</v>
      </c>
      <c r="BK35">
        <v>212</v>
      </c>
      <c r="BL35">
        <v>343.8</v>
      </c>
      <c r="BM35">
        <v>471.8</v>
      </c>
      <c r="BN35">
        <v>486.9</v>
      </c>
      <c r="BO35">
        <v>540.20000000000005</v>
      </c>
      <c r="BP35">
        <v>537</v>
      </c>
    </row>
    <row r="36" spans="1:68" x14ac:dyDescent="0.3">
      <c r="A36" t="s">
        <v>117</v>
      </c>
      <c r="B36" t="s">
        <v>97</v>
      </c>
      <c r="C36">
        <v>24.2</v>
      </c>
      <c r="D36">
        <v>25.1</v>
      </c>
      <c r="E36">
        <v>31.2</v>
      </c>
      <c r="F36">
        <v>35.5</v>
      </c>
      <c r="G36">
        <v>40.700000000000003</v>
      </c>
      <c r="H36">
        <v>48.3</v>
      </c>
      <c r="I36">
        <v>51.6</v>
      </c>
      <c r="J36">
        <v>50.2</v>
      </c>
      <c r="K36">
        <v>49.8</v>
      </c>
      <c r="L36">
        <v>45</v>
      </c>
      <c r="M36">
        <v>36.6</v>
      </c>
      <c r="N36">
        <v>45.2</v>
      </c>
      <c r="O36">
        <v>54.5</v>
      </c>
      <c r="P36">
        <v>56.8</v>
      </c>
      <c r="Q36">
        <v>44.6</v>
      </c>
      <c r="R36">
        <v>62.4</v>
      </c>
      <c r="S36">
        <v>79.599999999999994</v>
      </c>
      <c r="T36">
        <v>94.6</v>
      </c>
      <c r="U36">
        <v>108.2</v>
      </c>
      <c r="V36">
        <v>103.4</v>
      </c>
      <c r="W36">
        <v>87.5</v>
      </c>
      <c r="X36">
        <v>123.9</v>
      </c>
      <c r="Y36">
        <v>124.5</v>
      </c>
      <c r="Z36">
        <v>148.80000000000001</v>
      </c>
      <c r="AA36">
        <v>193</v>
      </c>
      <c r="AB36">
        <v>200</v>
      </c>
      <c r="AC36">
        <v>154</v>
      </c>
      <c r="AD36">
        <v>165.1</v>
      </c>
      <c r="AE36">
        <v>190</v>
      </c>
      <c r="AF36">
        <v>172.8</v>
      </c>
      <c r="AG36">
        <v>164</v>
      </c>
      <c r="AH36">
        <v>179.5</v>
      </c>
      <c r="AI36">
        <v>192.6</v>
      </c>
      <c r="AJ36">
        <v>233.7</v>
      </c>
      <c r="AK36">
        <v>300.8</v>
      </c>
      <c r="AL36">
        <v>340.5</v>
      </c>
      <c r="AM36">
        <v>392.6</v>
      </c>
      <c r="AN36">
        <v>435.5</v>
      </c>
      <c r="AO36">
        <v>403.3</v>
      </c>
      <c r="AP36">
        <v>384.3</v>
      </c>
      <c r="AQ36">
        <v>319.39999999999998</v>
      </c>
      <c r="AR36">
        <v>279.39999999999998</v>
      </c>
      <c r="AS36">
        <v>387.6</v>
      </c>
      <c r="AT36">
        <v>467.8</v>
      </c>
      <c r="AU36">
        <v>584.5</v>
      </c>
      <c r="AV36">
        <v>640.70000000000005</v>
      </c>
      <c r="AW36">
        <v>750.2</v>
      </c>
      <c r="AX36">
        <v>673.2</v>
      </c>
      <c r="AY36">
        <v>638.1</v>
      </c>
      <c r="AZ36">
        <v>562.5</v>
      </c>
      <c r="BA36">
        <v>779.3</v>
      </c>
      <c r="BB36">
        <v>853.1</v>
      </c>
      <c r="BC36">
        <v>936.6</v>
      </c>
      <c r="BD36">
        <v>985</v>
      </c>
      <c r="BE36">
        <v>1027.9000000000001</v>
      </c>
      <c r="BF36">
        <v>1030.8</v>
      </c>
      <c r="BG36">
        <v>992.5</v>
      </c>
      <c r="BH36">
        <v>1049.9000000000001</v>
      </c>
      <c r="BI36">
        <v>1166.2</v>
      </c>
      <c r="BJ36">
        <v>1202.8</v>
      </c>
      <c r="BK36">
        <v>1285.3</v>
      </c>
      <c r="BL36">
        <v>1762.9</v>
      </c>
      <c r="BM36">
        <v>1838</v>
      </c>
      <c r="BN36">
        <v>2074.1999999999998</v>
      </c>
      <c r="BO36">
        <v>2106.8000000000002</v>
      </c>
      <c r="BP36">
        <v>2196.8000000000002</v>
      </c>
    </row>
    <row r="37" spans="1:68" x14ac:dyDescent="0.3">
      <c r="A37" t="s">
        <v>118</v>
      </c>
      <c r="B37" t="s">
        <v>99</v>
      </c>
      <c r="C37">
        <v>10.5</v>
      </c>
      <c r="D37">
        <v>10.6</v>
      </c>
      <c r="E37">
        <v>11.6</v>
      </c>
      <c r="F37">
        <v>12.4</v>
      </c>
      <c r="G37">
        <v>14</v>
      </c>
      <c r="H37">
        <v>16.2</v>
      </c>
      <c r="I37">
        <v>16.8</v>
      </c>
      <c r="J37">
        <v>17.3</v>
      </c>
      <c r="K37">
        <v>19</v>
      </c>
      <c r="L37">
        <v>19</v>
      </c>
      <c r="M37">
        <v>18.3</v>
      </c>
      <c r="N37">
        <v>18.100000000000001</v>
      </c>
      <c r="O37">
        <v>19.7</v>
      </c>
      <c r="P37">
        <v>20.8</v>
      </c>
      <c r="Q37">
        <v>21.5</v>
      </c>
      <c r="R37">
        <v>24.6</v>
      </c>
      <c r="S37">
        <v>27.8</v>
      </c>
      <c r="T37">
        <v>30.9</v>
      </c>
      <c r="U37">
        <v>35.9</v>
      </c>
      <c r="V37">
        <v>37.6</v>
      </c>
      <c r="W37">
        <v>44.7</v>
      </c>
      <c r="X37">
        <v>52.5</v>
      </c>
      <c r="Y37">
        <v>54.1</v>
      </c>
      <c r="Z37">
        <v>63.2</v>
      </c>
      <c r="AA37">
        <v>67.2</v>
      </c>
      <c r="AB37">
        <v>72</v>
      </c>
      <c r="AC37">
        <v>72.900000000000006</v>
      </c>
      <c r="AD37">
        <v>76.3</v>
      </c>
      <c r="AE37">
        <v>82.2</v>
      </c>
      <c r="AF37">
        <v>105.4</v>
      </c>
      <c r="AG37">
        <v>118.3</v>
      </c>
      <c r="AH37">
        <v>125.5</v>
      </c>
      <c r="AI37">
        <v>134.30000000000001</v>
      </c>
      <c r="AJ37">
        <v>149.19999999999999</v>
      </c>
      <c r="AK37">
        <v>158</v>
      </c>
      <c r="AL37">
        <v>178</v>
      </c>
      <c r="AM37">
        <v>197.6</v>
      </c>
      <c r="AN37">
        <v>215.9</v>
      </c>
      <c r="AO37">
        <v>241</v>
      </c>
      <c r="AP37">
        <v>224.7</v>
      </c>
      <c r="AQ37">
        <v>251.3</v>
      </c>
      <c r="AR37">
        <v>245.4</v>
      </c>
      <c r="AS37">
        <v>254.7</v>
      </c>
      <c r="AT37">
        <v>294.89999999999998</v>
      </c>
      <c r="AU37">
        <v>367.1</v>
      </c>
      <c r="AV37">
        <v>176</v>
      </c>
      <c r="AW37">
        <v>472.8</v>
      </c>
      <c r="AX37">
        <v>483.3</v>
      </c>
      <c r="AY37">
        <v>491.2</v>
      </c>
      <c r="AZ37">
        <v>367.8</v>
      </c>
      <c r="BA37">
        <v>382.2</v>
      </c>
      <c r="BB37">
        <v>460.8</v>
      </c>
      <c r="BC37">
        <v>539.9</v>
      </c>
      <c r="BD37">
        <v>550.1</v>
      </c>
      <c r="BE37">
        <v>626.4</v>
      </c>
      <c r="BF37">
        <v>683.7</v>
      </c>
      <c r="BG37">
        <v>729.5</v>
      </c>
      <c r="BH37">
        <v>769.6</v>
      </c>
      <c r="BI37">
        <v>282.39999999999998</v>
      </c>
      <c r="BJ37">
        <v>667.8</v>
      </c>
      <c r="BK37">
        <v>828.2</v>
      </c>
      <c r="BL37">
        <v>1158</v>
      </c>
      <c r="BM37">
        <v>1268.7</v>
      </c>
      <c r="BN37">
        <v>1385.6</v>
      </c>
      <c r="BO37">
        <v>1539.6</v>
      </c>
      <c r="BP37">
        <v>1401</v>
      </c>
    </row>
    <row r="38" spans="1:68" x14ac:dyDescent="0.3">
      <c r="A38" t="s">
        <v>119</v>
      </c>
      <c r="B38" t="s">
        <v>101</v>
      </c>
      <c r="C38">
        <v>13.7</v>
      </c>
      <c r="D38">
        <v>14.5</v>
      </c>
      <c r="E38">
        <v>19.600000000000001</v>
      </c>
      <c r="F38">
        <v>23.1</v>
      </c>
      <c r="G38">
        <v>26.7</v>
      </c>
      <c r="H38">
        <v>32.1</v>
      </c>
      <c r="I38">
        <v>34.799999999999997</v>
      </c>
      <c r="J38">
        <v>33</v>
      </c>
      <c r="K38">
        <v>30.8</v>
      </c>
      <c r="L38">
        <v>25.9</v>
      </c>
      <c r="M38">
        <v>18.3</v>
      </c>
      <c r="N38">
        <v>27</v>
      </c>
      <c r="O38">
        <v>34.799999999999997</v>
      </c>
      <c r="P38">
        <v>36.1</v>
      </c>
      <c r="Q38">
        <v>23</v>
      </c>
      <c r="R38">
        <v>37.799999999999997</v>
      </c>
      <c r="S38">
        <v>51.8</v>
      </c>
      <c r="T38">
        <v>63.6</v>
      </c>
      <c r="U38">
        <v>72.3</v>
      </c>
      <c r="V38">
        <v>65.8</v>
      </c>
      <c r="W38">
        <v>42.8</v>
      </c>
      <c r="X38">
        <v>71.400000000000006</v>
      </c>
      <c r="Y38">
        <v>70.5</v>
      </c>
      <c r="Z38">
        <v>85.6</v>
      </c>
      <c r="AA38">
        <v>125.8</v>
      </c>
      <c r="AB38">
        <v>128</v>
      </c>
      <c r="AC38">
        <v>81.099999999999994</v>
      </c>
      <c r="AD38">
        <v>88.9</v>
      </c>
      <c r="AE38">
        <v>107.8</v>
      </c>
      <c r="AF38">
        <v>67.5</v>
      </c>
      <c r="AG38">
        <v>45.7</v>
      </c>
      <c r="AH38">
        <v>54</v>
      </c>
      <c r="AI38">
        <v>58.4</v>
      </c>
      <c r="AJ38">
        <v>84.5</v>
      </c>
      <c r="AK38">
        <v>142.9</v>
      </c>
      <c r="AL38">
        <v>162.5</v>
      </c>
      <c r="AM38">
        <v>195.1</v>
      </c>
      <c r="AN38">
        <v>219.6</v>
      </c>
      <c r="AO38">
        <v>162.30000000000001</v>
      </c>
      <c r="AP38">
        <v>159.6</v>
      </c>
      <c r="AQ38">
        <v>68.099999999999994</v>
      </c>
      <c r="AR38">
        <v>34</v>
      </c>
      <c r="AS38">
        <v>132.9</v>
      </c>
      <c r="AT38">
        <v>172.9</v>
      </c>
      <c r="AU38">
        <v>217.5</v>
      </c>
      <c r="AV38">
        <v>464.7</v>
      </c>
      <c r="AW38">
        <v>277.39999999999998</v>
      </c>
      <c r="AX38">
        <v>189.9</v>
      </c>
      <c r="AY38">
        <v>146.9</v>
      </c>
      <c r="AZ38">
        <v>194.7</v>
      </c>
      <c r="BA38">
        <v>397.1</v>
      </c>
      <c r="BB38">
        <v>392.3</v>
      </c>
      <c r="BC38">
        <v>396.7</v>
      </c>
      <c r="BD38">
        <v>435</v>
      </c>
      <c r="BE38">
        <v>401.5</v>
      </c>
      <c r="BF38">
        <v>347.1</v>
      </c>
      <c r="BG38">
        <v>263</v>
      </c>
      <c r="BH38">
        <v>280.3</v>
      </c>
      <c r="BI38">
        <v>883.7</v>
      </c>
      <c r="BJ38">
        <v>535</v>
      </c>
      <c r="BK38">
        <v>457.1</v>
      </c>
      <c r="BL38">
        <v>604.9</v>
      </c>
      <c r="BM38">
        <v>569.29999999999995</v>
      </c>
      <c r="BN38">
        <v>688.5</v>
      </c>
      <c r="BO38">
        <v>567.20000000000005</v>
      </c>
      <c r="BP38">
        <v>795.8</v>
      </c>
    </row>
    <row r="39" spans="1:68" x14ac:dyDescent="0.3">
      <c r="A39" t="s">
        <v>5</v>
      </c>
      <c r="B39" t="s">
        <v>120</v>
      </c>
      <c r="C39" t="s">
        <v>5</v>
      </c>
      <c r="D39" t="s">
        <v>5</v>
      </c>
      <c r="E39" t="s">
        <v>5</v>
      </c>
      <c r="F39" t="s">
        <v>5</v>
      </c>
      <c r="G39" t="s">
        <v>5</v>
      </c>
      <c r="H39" t="s">
        <v>5</v>
      </c>
      <c r="I39" t="s">
        <v>5</v>
      </c>
      <c r="J39" t="s">
        <v>5</v>
      </c>
      <c r="K39" t="s">
        <v>5</v>
      </c>
      <c r="L39" t="s">
        <v>5</v>
      </c>
      <c r="M39" t="s">
        <v>5</v>
      </c>
      <c r="N39" t="s">
        <v>5</v>
      </c>
      <c r="O39" t="s">
        <v>5</v>
      </c>
      <c r="P39" t="s">
        <v>5</v>
      </c>
      <c r="Q39" t="s">
        <v>5</v>
      </c>
      <c r="R39" t="s">
        <v>5</v>
      </c>
      <c r="S39" t="s">
        <v>5</v>
      </c>
      <c r="T39" t="s">
        <v>5</v>
      </c>
      <c r="U39" t="s">
        <v>5</v>
      </c>
      <c r="V39" t="s">
        <v>5</v>
      </c>
      <c r="W39" t="s">
        <v>5</v>
      </c>
      <c r="X39" t="s">
        <v>5</v>
      </c>
      <c r="Y39" t="s">
        <v>5</v>
      </c>
      <c r="Z39" t="s">
        <v>5</v>
      </c>
      <c r="AA39" t="s">
        <v>5</v>
      </c>
      <c r="AB39" t="s">
        <v>5</v>
      </c>
      <c r="AC39" t="s">
        <v>5</v>
      </c>
      <c r="AD39" t="s">
        <v>5</v>
      </c>
      <c r="AE39" t="s">
        <v>5</v>
      </c>
      <c r="AF39" t="s">
        <v>5</v>
      </c>
      <c r="AG39" t="s">
        <v>5</v>
      </c>
      <c r="AH39" t="s">
        <v>5</v>
      </c>
      <c r="AI39" t="s">
        <v>5</v>
      </c>
      <c r="AJ39" t="s">
        <v>5</v>
      </c>
      <c r="AK39" t="s">
        <v>5</v>
      </c>
      <c r="AL39" t="s">
        <v>5</v>
      </c>
      <c r="AM39" t="s">
        <v>5</v>
      </c>
      <c r="AN39" t="s">
        <v>5</v>
      </c>
      <c r="AO39" t="s">
        <v>5</v>
      </c>
      <c r="AP39" t="s">
        <v>5</v>
      </c>
      <c r="AQ39" t="s">
        <v>5</v>
      </c>
      <c r="AR39" t="s">
        <v>5</v>
      </c>
      <c r="AS39" t="s">
        <v>5</v>
      </c>
      <c r="AT39" t="s">
        <v>5</v>
      </c>
      <c r="AU39" t="s">
        <v>5</v>
      </c>
      <c r="AV39" t="s">
        <v>5</v>
      </c>
      <c r="AW39" t="s">
        <v>5</v>
      </c>
      <c r="AX39" t="s">
        <v>5</v>
      </c>
      <c r="AY39" t="s">
        <v>5</v>
      </c>
      <c r="AZ39" t="s">
        <v>5</v>
      </c>
      <c r="BA39" t="s">
        <v>5</v>
      </c>
      <c r="BB39" t="s">
        <v>5</v>
      </c>
      <c r="BC39" t="s">
        <v>5</v>
      </c>
      <c r="BD39" t="s">
        <v>5</v>
      </c>
      <c r="BE39" t="s">
        <v>5</v>
      </c>
      <c r="BF39" t="s">
        <v>5</v>
      </c>
      <c r="BG39" t="s">
        <v>5</v>
      </c>
      <c r="BH39" t="s">
        <v>5</v>
      </c>
      <c r="BI39" t="s">
        <v>5</v>
      </c>
      <c r="BJ39" t="s">
        <v>5</v>
      </c>
      <c r="BK39" t="s">
        <v>5</v>
      </c>
      <c r="BL39" t="s">
        <v>5</v>
      </c>
      <c r="BM39" t="s">
        <v>5</v>
      </c>
      <c r="BN39" t="s">
        <v>5</v>
      </c>
      <c r="BO39" t="s">
        <v>5</v>
      </c>
      <c r="BP39" t="s">
        <v>5</v>
      </c>
    </row>
    <row r="40" spans="1:68" x14ac:dyDescent="0.3">
      <c r="A40" t="s">
        <v>5</v>
      </c>
      <c r="B40" t="s">
        <v>121</v>
      </c>
      <c r="C40" t="s">
        <v>5</v>
      </c>
      <c r="D40" t="s">
        <v>5</v>
      </c>
      <c r="E40" t="s">
        <v>5</v>
      </c>
      <c r="F40" t="s">
        <v>5</v>
      </c>
      <c r="G40" t="s">
        <v>5</v>
      </c>
      <c r="H40" t="s">
        <v>5</v>
      </c>
      <c r="I40" t="s">
        <v>5</v>
      </c>
      <c r="J40" t="s">
        <v>5</v>
      </c>
      <c r="K40" t="s">
        <v>5</v>
      </c>
      <c r="L40" t="s">
        <v>5</v>
      </c>
      <c r="M40" t="s">
        <v>5</v>
      </c>
      <c r="N40" t="s">
        <v>5</v>
      </c>
      <c r="O40" t="s">
        <v>5</v>
      </c>
      <c r="P40" t="s">
        <v>5</v>
      </c>
      <c r="Q40" t="s">
        <v>5</v>
      </c>
      <c r="R40" t="s">
        <v>5</v>
      </c>
      <c r="S40" t="s">
        <v>5</v>
      </c>
      <c r="T40" t="s">
        <v>5</v>
      </c>
      <c r="U40" t="s">
        <v>5</v>
      </c>
      <c r="V40" t="s">
        <v>5</v>
      </c>
      <c r="W40" t="s">
        <v>5</v>
      </c>
      <c r="X40" t="s">
        <v>5</v>
      </c>
      <c r="Y40" t="s">
        <v>5</v>
      </c>
      <c r="Z40" t="s">
        <v>5</v>
      </c>
      <c r="AA40" t="s">
        <v>5</v>
      </c>
      <c r="AB40" t="s">
        <v>5</v>
      </c>
      <c r="AC40" t="s">
        <v>5</v>
      </c>
      <c r="AD40" t="s">
        <v>5</v>
      </c>
      <c r="AE40" t="s">
        <v>5</v>
      </c>
      <c r="AF40" t="s">
        <v>5</v>
      </c>
      <c r="AG40" t="s">
        <v>5</v>
      </c>
      <c r="AH40" t="s">
        <v>5</v>
      </c>
      <c r="AI40" t="s">
        <v>5</v>
      </c>
      <c r="AJ40" t="s">
        <v>5</v>
      </c>
      <c r="AK40" t="s">
        <v>5</v>
      </c>
      <c r="AL40" t="s">
        <v>5</v>
      </c>
      <c r="AM40" t="s">
        <v>5</v>
      </c>
      <c r="AN40" t="s">
        <v>5</v>
      </c>
      <c r="AO40" t="s">
        <v>5</v>
      </c>
      <c r="AP40" t="s">
        <v>5</v>
      </c>
      <c r="AQ40" t="s">
        <v>5</v>
      </c>
      <c r="AR40" t="s">
        <v>5</v>
      </c>
      <c r="AS40" t="s">
        <v>5</v>
      </c>
      <c r="AT40" t="s">
        <v>5</v>
      </c>
      <c r="AU40" t="s">
        <v>5</v>
      </c>
      <c r="AV40" t="s">
        <v>5</v>
      </c>
      <c r="AW40" t="s">
        <v>5</v>
      </c>
      <c r="AX40" t="s">
        <v>5</v>
      </c>
      <c r="AY40" t="s">
        <v>5</v>
      </c>
      <c r="AZ40" t="s">
        <v>5</v>
      </c>
      <c r="BA40" t="s">
        <v>5</v>
      </c>
      <c r="BB40" t="s">
        <v>5</v>
      </c>
      <c r="BC40" t="s">
        <v>5</v>
      </c>
      <c r="BD40" t="s">
        <v>5</v>
      </c>
      <c r="BE40" t="s">
        <v>5</v>
      </c>
      <c r="BF40" t="s">
        <v>5</v>
      </c>
      <c r="BG40" t="s">
        <v>5</v>
      </c>
      <c r="BH40" t="s">
        <v>5</v>
      </c>
      <c r="BI40" t="s">
        <v>5</v>
      </c>
      <c r="BJ40" t="s">
        <v>5</v>
      </c>
      <c r="BK40" t="s">
        <v>5</v>
      </c>
      <c r="BL40" t="s">
        <v>5</v>
      </c>
      <c r="BM40" t="s">
        <v>5</v>
      </c>
      <c r="BN40" t="s">
        <v>5</v>
      </c>
      <c r="BO40" t="s">
        <v>5</v>
      </c>
      <c r="BP40" t="s">
        <v>5</v>
      </c>
    </row>
    <row r="41" spans="1:68" x14ac:dyDescent="0.3">
      <c r="A41" t="s">
        <v>122</v>
      </c>
      <c r="B41" t="s">
        <v>123</v>
      </c>
      <c r="C41">
        <v>50.7</v>
      </c>
      <c r="D41">
        <v>50.6</v>
      </c>
      <c r="E41">
        <v>55.4</v>
      </c>
      <c r="F41">
        <v>60.3</v>
      </c>
      <c r="G41">
        <v>67</v>
      </c>
      <c r="H41">
        <v>78.400000000000006</v>
      </c>
      <c r="I41">
        <v>85.9</v>
      </c>
      <c r="J41">
        <v>82.8</v>
      </c>
      <c r="K41">
        <v>92.3</v>
      </c>
      <c r="L41">
        <v>90.1</v>
      </c>
      <c r="M41">
        <v>79.2</v>
      </c>
      <c r="N41">
        <v>91.4</v>
      </c>
      <c r="O41">
        <v>106.4</v>
      </c>
      <c r="P41">
        <v>131.19999999999999</v>
      </c>
      <c r="Q41">
        <v>144.1</v>
      </c>
      <c r="R41">
        <v>140.1</v>
      </c>
      <c r="S41">
        <v>179.7</v>
      </c>
      <c r="T41">
        <v>209.4</v>
      </c>
      <c r="U41">
        <v>247.5</v>
      </c>
      <c r="V41">
        <v>266.8</v>
      </c>
      <c r="W41">
        <v>246.9</v>
      </c>
      <c r="X41">
        <v>245.3</v>
      </c>
      <c r="Y41">
        <v>197.6</v>
      </c>
      <c r="Z41">
        <v>227</v>
      </c>
      <c r="AA41">
        <v>261.10000000000002</v>
      </c>
      <c r="AB41">
        <v>250.1</v>
      </c>
      <c r="AC41">
        <v>225.9</v>
      </c>
      <c r="AD41">
        <v>287.60000000000002</v>
      </c>
      <c r="AE41">
        <v>333.2</v>
      </c>
      <c r="AF41">
        <v>326.7</v>
      </c>
      <c r="AG41">
        <v>329.6</v>
      </c>
      <c r="AH41">
        <v>349</v>
      </c>
      <c r="AI41">
        <v>393.6</v>
      </c>
      <c r="AJ41">
        <v>435.2</v>
      </c>
      <c r="AK41">
        <v>533.1</v>
      </c>
      <c r="AL41">
        <v>602.79999999999995</v>
      </c>
      <c r="AM41">
        <v>650.79999999999995</v>
      </c>
      <c r="AN41">
        <v>709.5</v>
      </c>
      <c r="AO41">
        <v>652</v>
      </c>
      <c r="AP41">
        <v>676</v>
      </c>
      <c r="AQ41">
        <v>640.79999999999995</v>
      </c>
      <c r="AR41">
        <v>548.70000000000005</v>
      </c>
      <c r="AS41">
        <v>650.1</v>
      </c>
      <c r="AT41">
        <v>831.7</v>
      </c>
      <c r="AU41">
        <v>1093.4000000000001</v>
      </c>
      <c r="AV41">
        <v>1480.5</v>
      </c>
      <c r="AW41">
        <v>1653.9</v>
      </c>
      <c r="AX41">
        <v>1476.4</v>
      </c>
      <c r="AY41">
        <v>1048.5999999999999</v>
      </c>
      <c r="AZ41">
        <v>1156.9000000000001</v>
      </c>
      <c r="BA41">
        <v>1492.9</v>
      </c>
      <c r="BB41">
        <v>1457.6</v>
      </c>
      <c r="BC41">
        <v>1810</v>
      </c>
      <c r="BD41">
        <v>1821.3</v>
      </c>
      <c r="BE41">
        <v>1949.4</v>
      </c>
      <c r="BF41">
        <v>1842.3</v>
      </c>
      <c r="BG41">
        <v>1820</v>
      </c>
      <c r="BH41">
        <v>1796.2</v>
      </c>
      <c r="BI41">
        <v>1797</v>
      </c>
      <c r="BJ41">
        <v>1842.5</v>
      </c>
      <c r="BK41">
        <v>2077.6999999999998</v>
      </c>
      <c r="BL41">
        <v>2966.6</v>
      </c>
      <c r="BM41">
        <v>3157.9</v>
      </c>
      <c r="BN41">
        <v>3382.2</v>
      </c>
      <c r="BO41">
        <v>3721.6</v>
      </c>
      <c r="BP41">
        <v>3687.4</v>
      </c>
    </row>
    <row r="42" spans="1:68" x14ac:dyDescent="0.3">
      <c r="A42" t="s">
        <v>124</v>
      </c>
      <c r="B42" t="s">
        <v>125</v>
      </c>
      <c r="C42">
        <v>28.8</v>
      </c>
      <c r="D42">
        <v>28.4</v>
      </c>
      <c r="E42">
        <v>32.1</v>
      </c>
      <c r="F42">
        <v>34.799999999999997</v>
      </c>
      <c r="G42">
        <v>40.4</v>
      </c>
      <c r="H42">
        <v>48.6</v>
      </c>
      <c r="I42">
        <v>53.6</v>
      </c>
      <c r="J42">
        <v>51.8</v>
      </c>
      <c r="K42">
        <v>55.1</v>
      </c>
      <c r="L42">
        <v>53.1</v>
      </c>
      <c r="M42">
        <v>47.9</v>
      </c>
      <c r="N42">
        <v>56.6</v>
      </c>
      <c r="O42">
        <v>67.2</v>
      </c>
      <c r="P42">
        <v>85.6</v>
      </c>
      <c r="Q42">
        <v>96.8</v>
      </c>
      <c r="R42">
        <v>93.9</v>
      </c>
      <c r="S42">
        <v>120.2</v>
      </c>
      <c r="T42">
        <v>140.9</v>
      </c>
      <c r="U42">
        <v>169.7</v>
      </c>
      <c r="V42">
        <v>186</v>
      </c>
      <c r="W42">
        <v>171.4</v>
      </c>
      <c r="X42">
        <v>175</v>
      </c>
      <c r="Y42">
        <v>146.30000000000001</v>
      </c>
      <c r="Z42">
        <v>160.5</v>
      </c>
      <c r="AA42">
        <v>179.6</v>
      </c>
      <c r="AB42">
        <v>168.5</v>
      </c>
      <c r="AC42">
        <v>134</v>
      </c>
      <c r="AD42">
        <v>174.9</v>
      </c>
      <c r="AE42">
        <v>208.9</v>
      </c>
      <c r="AF42">
        <v>202.3</v>
      </c>
      <c r="AG42">
        <v>207.8</v>
      </c>
      <c r="AH42">
        <v>231.2</v>
      </c>
      <c r="AI42">
        <v>261.7</v>
      </c>
      <c r="AJ42">
        <v>280.10000000000002</v>
      </c>
      <c r="AK42">
        <v>360.4</v>
      </c>
      <c r="AL42">
        <v>408.3</v>
      </c>
      <c r="AM42">
        <v>439.5</v>
      </c>
      <c r="AN42">
        <v>484.7</v>
      </c>
      <c r="AO42">
        <v>430.2</v>
      </c>
      <c r="AP42">
        <v>448.6</v>
      </c>
      <c r="AQ42">
        <v>407.3</v>
      </c>
      <c r="AR42">
        <v>378.6</v>
      </c>
      <c r="AS42">
        <v>489.4</v>
      </c>
      <c r="AT42">
        <v>617.9</v>
      </c>
      <c r="AU42">
        <v>814.9</v>
      </c>
      <c r="AV42">
        <v>1100.8</v>
      </c>
      <c r="AW42">
        <v>1223.7</v>
      </c>
      <c r="AX42">
        <v>1084.5999999999999</v>
      </c>
      <c r="AY42">
        <v>792.6</v>
      </c>
      <c r="AZ42">
        <v>953</v>
      </c>
      <c r="BA42">
        <v>1220.7</v>
      </c>
      <c r="BB42">
        <v>1176.9000000000001</v>
      </c>
      <c r="BC42">
        <v>1475.4</v>
      </c>
      <c r="BD42">
        <v>1458.9</v>
      </c>
      <c r="BE42">
        <v>1542.5</v>
      </c>
      <c r="BF42">
        <v>1446.2</v>
      </c>
      <c r="BG42">
        <v>1444</v>
      </c>
      <c r="BH42">
        <v>1499.1</v>
      </c>
      <c r="BI42">
        <v>1499.6</v>
      </c>
      <c r="BJ42">
        <v>1545.3</v>
      </c>
      <c r="BK42">
        <v>1766.6</v>
      </c>
      <c r="BL42">
        <v>2497.6999999999998</v>
      </c>
      <c r="BM42">
        <v>2557.3000000000002</v>
      </c>
      <c r="BN42">
        <v>2769.2</v>
      </c>
      <c r="BO42">
        <v>3041.2</v>
      </c>
      <c r="BP42">
        <v>2992.2</v>
      </c>
    </row>
    <row r="43" spans="1:68" x14ac:dyDescent="0.3">
      <c r="A43" t="s">
        <v>126</v>
      </c>
      <c r="B43" t="s">
        <v>127</v>
      </c>
      <c r="C43">
        <v>16.5</v>
      </c>
      <c r="D43">
        <v>16.2</v>
      </c>
      <c r="E43">
        <v>19</v>
      </c>
      <c r="F43">
        <v>20.399999999999999</v>
      </c>
      <c r="G43">
        <v>23.8</v>
      </c>
      <c r="H43">
        <v>30.5</v>
      </c>
      <c r="I43">
        <v>34.1</v>
      </c>
      <c r="J43">
        <v>31.6</v>
      </c>
      <c r="K43">
        <v>32.5</v>
      </c>
      <c r="L43">
        <v>29.7</v>
      </c>
      <c r="M43">
        <v>24</v>
      </c>
      <c r="N43">
        <v>32.9</v>
      </c>
      <c r="O43">
        <v>42.1</v>
      </c>
      <c r="P43">
        <v>58.2</v>
      </c>
      <c r="Q43">
        <v>67.8</v>
      </c>
      <c r="R43">
        <v>62.1</v>
      </c>
      <c r="S43">
        <v>84.3</v>
      </c>
      <c r="T43">
        <v>101.2</v>
      </c>
      <c r="U43">
        <v>123.1</v>
      </c>
      <c r="V43">
        <v>135.1</v>
      </c>
      <c r="W43">
        <v>112.1</v>
      </c>
      <c r="X43">
        <v>106.6</v>
      </c>
      <c r="Y43">
        <v>74.2</v>
      </c>
      <c r="Z43">
        <v>76.3</v>
      </c>
      <c r="AA43">
        <v>89.8</v>
      </c>
      <c r="AB43">
        <v>68.599999999999994</v>
      </c>
      <c r="AC43">
        <v>30.8</v>
      </c>
      <c r="AD43">
        <v>71.7</v>
      </c>
      <c r="AE43">
        <v>95.3</v>
      </c>
      <c r="AF43">
        <v>54.6</v>
      </c>
      <c r="AG43">
        <v>39.200000000000003</v>
      </c>
      <c r="AH43">
        <v>53.4</v>
      </c>
      <c r="AI43">
        <v>83.2</v>
      </c>
      <c r="AJ43">
        <v>79</v>
      </c>
      <c r="AK43">
        <v>140</v>
      </c>
      <c r="AL43">
        <v>157.6</v>
      </c>
      <c r="AM43">
        <v>156</v>
      </c>
      <c r="AN43">
        <v>172</v>
      </c>
      <c r="AO43">
        <v>85.9</v>
      </c>
      <c r="AP43">
        <v>114.9</v>
      </c>
      <c r="AQ43">
        <v>23.7</v>
      </c>
      <c r="AR43">
        <v>16.5</v>
      </c>
      <c r="AS43">
        <v>110</v>
      </c>
      <c r="AT43">
        <v>194.9</v>
      </c>
      <c r="AU43">
        <v>297.39999999999998</v>
      </c>
      <c r="AV43">
        <v>782.4</v>
      </c>
      <c r="AW43">
        <v>585.79999999999995</v>
      </c>
      <c r="AX43">
        <v>406.7</v>
      </c>
      <c r="AY43">
        <v>131.80000000000001</v>
      </c>
      <c r="AZ43">
        <v>436.4</v>
      </c>
      <c r="BA43">
        <v>706.1</v>
      </c>
      <c r="BB43">
        <v>543.79999999999995</v>
      </c>
      <c r="BC43">
        <v>710</v>
      </c>
      <c r="BD43">
        <v>600</v>
      </c>
      <c r="BE43">
        <v>644.20000000000005</v>
      </c>
      <c r="BF43">
        <v>480.3</v>
      </c>
      <c r="BG43">
        <v>490.3</v>
      </c>
      <c r="BH43">
        <v>455.6</v>
      </c>
      <c r="BI43">
        <v>1080.5999999999999</v>
      </c>
      <c r="BJ43">
        <v>607.5</v>
      </c>
      <c r="BK43">
        <v>599.20000000000005</v>
      </c>
      <c r="BL43">
        <v>953.2</v>
      </c>
      <c r="BM43">
        <v>912.7</v>
      </c>
      <c r="BN43">
        <v>1028</v>
      </c>
      <c r="BO43">
        <v>1161.2</v>
      </c>
      <c r="BP43">
        <v>1285.4000000000001</v>
      </c>
    </row>
    <row r="44" spans="1:68" x14ac:dyDescent="0.3">
      <c r="A44" t="s">
        <v>128</v>
      </c>
      <c r="B44" t="s">
        <v>129</v>
      </c>
      <c r="C44">
        <v>-0.2</v>
      </c>
      <c r="D44">
        <v>0.3</v>
      </c>
      <c r="E44">
        <v>0</v>
      </c>
      <c r="F44">
        <v>0.1</v>
      </c>
      <c r="G44">
        <v>-0.5</v>
      </c>
      <c r="H44">
        <v>-1.2</v>
      </c>
      <c r="I44">
        <v>-2.1</v>
      </c>
      <c r="J44">
        <v>-1.6</v>
      </c>
      <c r="K44">
        <v>-3.7</v>
      </c>
      <c r="L44">
        <v>-5.9</v>
      </c>
      <c r="M44">
        <v>-6.6</v>
      </c>
      <c r="N44">
        <v>-4.5999999999999996</v>
      </c>
      <c r="O44">
        <v>-6.6</v>
      </c>
      <c r="P44">
        <v>-19.600000000000001</v>
      </c>
      <c r="Q44">
        <v>-38.200000000000003</v>
      </c>
      <c r="R44">
        <v>-10.5</v>
      </c>
      <c r="S44">
        <v>-14.1</v>
      </c>
      <c r="T44">
        <v>-15.7</v>
      </c>
      <c r="U44">
        <v>-23.7</v>
      </c>
      <c r="V44">
        <v>-40.1</v>
      </c>
      <c r="W44">
        <v>-42.1</v>
      </c>
      <c r="X44">
        <v>-24.6</v>
      </c>
      <c r="Y44">
        <v>-7.5</v>
      </c>
      <c r="Z44">
        <v>-7.4</v>
      </c>
      <c r="AA44">
        <v>-4</v>
      </c>
      <c r="AB44">
        <v>0</v>
      </c>
      <c r="AC44">
        <v>7.1</v>
      </c>
      <c r="AD44">
        <v>-16.2</v>
      </c>
      <c r="AE44">
        <v>-22.2</v>
      </c>
      <c r="AF44">
        <v>-16.3</v>
      </c>
      <c r="AG44">
        <v>-12.9</v>
      </c>
      <c r="AH44">
        <v>4.9000000000000004</v>
      </c>
      <c r="AI44">
        <v>-2.8</v>
      </c>
      <c r="AJ44">
        <v>-4</v>
      </c>
      <c r="AK44">
        <v>-12.4</v>
      </c>
      <c r="AL44">
        <v>-18.3</v>
      </c>
      <c r="AM44">
        <v>3.1</v>
      </c>
      <c r="AN44">
        <v>14.1</v>
      </c>
      <c r="AO44">
        <v>15.7</v>
      </c>
      <c r="AP44">
        <v>-4</v>
      </c>
      <c r="AQ44">
        <v>-16.8</v>
      </c>
      <c r="AR44">
        <v>8</v>
      </c>
      <c r="AS44">
        <v>8.9</v>
      </c>
      <c r="AT44">
        <v>-14.5</v>
      </c>
      <c r="AU44">
        <v>-40.200000000000003</v>
      </c>
      <c r="AV44">
        <v>-36</v>
      </c>
      <c r="AW44">
        <v>-31.9</v>
      </c>
      <c r="AX44">
        <v>-43.6</v>
      </c>
      <c r="AY44">
        <v>-34.799999999999997</v>
      </c>
      <c r="AZ44">
        <v>2.6</v>
      </c>
      <c r="BA44">
        <v>-47.6</v>
      </c>
      <c r="BB44">
        <v>-68</v>
      </c>
      <c r="BC44">
        <v>-11.4</v>
      </c>
      <c r="BD44">
        <v>13.9</v>
      </c>
      <c r="BE44">
        <v>1.8</v>
      </c>
      <c r="BF44">
        <v>57.9</v>
      </c>
      <c r="BG44">
        <v>5.2</v>
      </c>
      <c r="BH44">
        <v>-47.6</v>
      </c>
      <c r="BI44">
        <v>-51</v>
      </c>
      <c r="BJ44">
        <v>0.5</v>
      </c>
      <c r="BK44">
        <v>-19.100000000000001</v>
      </c>
      <c r="BL44">
        <v>-256.39999999999998</v>
      </c>
      <c r="BM44">
        <v>-161.5</v>
      </c>
      <c r="BN44">
        <v>33</v>
      </c>
      <c r="BO44">
        <v>-8.9</v>
      </c>
      <c r="BP44">
        <v>-56.8</v>
      </c>
    </row>
    <row r="45" spans="1:68" x14ac:dyDescent="0.3">
      <c r="A45" t="s">
        <v>130</v>
      </c>
      <c r="B45" t="s">
        <v>131</v>
      </c>
      <c r="C45">
        <v>1</v>
      </c>
      <c r="D45">
        <v>1.8</v>
      </c>
      <c r="E45">
        <v>4.8</v>
      </c>
      <c r="F45">
        <v>6</v>
      </c>
      <c r="G45">
        <v>6.8</v>
      </c>
      <c r="H45">
        <v>7.4</v>
      </c>
      <c r="I45">
        <v>7.8</v>
      </c>
      <c r="J45">
        <v>7.8</v>
      </c>
      <c r="K45">
        <v>7.5</v>
      </c>
      <c r="L45">
        <v>7.6</v>
      </c>
      <c r="M45">
        <v>6.5</v>
      </c>
      <c r="N45">
        <v>6</v>
      </c>
      <c r="O45">
        <v>7.9</v>
      </c>
      <c r="P45">
        <v>6.8</v>
      </c>
      <c r="Q45">
        <v>2.4</v>
      </c>
      <c r="R45">
        <v>-5.4</v>
      </c>
      <c r="S45">
        <v>-7.8</v>
      </c>
      <c r="T45">
        <v>-7</v>
      </c>
      <c r="U45">
        <v>-8.1</v>
      </c>
      <c r="V45">
        <v>-12</v>
      </c>
      <c r="W45">
        <v>-17.100000000000001</v>
      </c>
      <c r="X45">
        <v>-4.5</v>
      </c>
      <c r="Y45">
        <v>5</v>
      </c>
      <c r="Z45">
        <v>23.3</v>
      </c>
      <c r="AA45">
        <v>43.6</v>
      </c>
      <c r="AB45">
        <v>64.8</v>
      </c>
      <c r="AC45">
        <v>51.1</v>
      </c>
      <c r="AD45">
        <v>51.4</v>
      </c>
      <c r="AE45">
        <v>48.3</v>
      </c>
      <c r="AF45">
        <v>41.2</v>
      </c>
      <c r="AG45">
        <v>26.6</v>
      </c>
      <c r="AH45">
        <v>18.3</v>
      </c>
      <c r="AI45">
        <v>17.399999999999999</v>
      </c>
      <c r="AJ45">
        <v>22.6</v>
      </c>
      <c r="AK45">
        <v>35.5</v>
      </c>
      <c r="AL45">
        <v>39.200000000000003</v>
      </c>
      <c r="AM45">
        <v>47.7</v>
      </c>
      <c r="AN45">
        <v>58.7</v>
      </c>
      <c r="AO45">
        <v>64.599999999999994</v>
      </c>
      <c r="AP45">
        <v>73</v>
      </c>
      <c r="AQ45">
        <v>56.8</v>
      </c>
      <c r="AR45">
        <v>61.6</v>
      </c>
      <c r="AS45">
        <v>114.6</v>
      </c>
      <c r="AT45">
        <v>101</v>
      </c>
      <c r="AU45">
        <v>72.2</v>
      </c>
      <c r="AV45">
        <v>-140.1</v>
      </c>
      <c r="AW45">
        <v>-165.6</v>
      </c>
      <c r="AX45">
        <v>-174.7</v>
      </c>
      <c r="AY45">
        <v>-58.3</v>
      </c>
      <c r="AZ45">
        <v>-82.6</v>
      </c>
      <c r="BA45">
        <v>-56.6</v>
      </c>
      <c r="BB45">
        <v>60.2</v>
      </c>
      <c r="BC45">
        <v>-146.19999999999999</v>
      </c>
      <c r="BD45">
        <v>-152.9</v>
      </c>
      <c r="BE45">
        <v>-143.30000000000001</v>
      </c>
      <c r="BF45">
        <v>-122.3</v>
      </c>
      <c r="BG45">
        <v>-100.9</v>
      </c>
      <c r="BH45">
        <v>-22.3</v>
      </c>
      <c r="BI45">
        <v>98.6</v>
      </c>
      <c r="BJ45">
        <v>95.3</v>
      </c>
      <c r="BK45">
        <v>-92.3</v>
      </c>
      <c r="BL45">
        <v>-12.4</v>
      </c>
      <c r="BM45">
        <v>-83.3</v>
      </c>
      <c r="BN45">
        <v>-270.89999999999998</v>
      </c>
      <c r="BO45">
        <v>-368.5</v>
      </c>
      <c r="BP45">
        <v>-79.7</v>
      </c>
    </row>
    <row r="46" spans="1:68" x14ac:dyDescent="0.3">
      <c r="A46" t="s">
        <v>5</v>
      </c>
      <c r="B46" t="s">
        <v>132</v>
      </c>
      <c r="C46" t="s">
        <v>5</v>
      </c>
      <c r="D46" t="s">
        <v>5</v>
      </c>
      <c r="E46" t="s">
        <v>5</v>
      </c>
      <c r="F46" t="s">
        <v>5</v>
      </c>
      <c r="G46" t="s">
        <v>5</v>
      </c>
      <c r="H46" t="s">
        <v>5</v>
      </c>
      <c r="I46" t="s">
        <v>5</v>
      </c>
      <c r="J46" t="s">
        <v>5</v>
      </c>
      <c r="K46" t="s">
        <v>5</v>
      </c>
      <c r="L46" t="s">
        <v>5</v>
      </c>
      <c r="M46" t="s">
        <v>5</v>
      </c>
      <c r="N46" t="s">
        <v>5</v>
      </c>
      <c r="O46" t="s">
        <v>5</v>
      </c>
      <c r="P46" t="s">
        <v>5</v>
      </c>
      <c r="Q46" t="s">
        <v>5</v>
      </c>
      <c r="R46" t="s">
        <v>5</v>
      </c>
      <c r="S46" t="s">
        <v>5</v>
      </c>
      <c r="T46" t="s">
        <v>5</v>
      </c>
      <c r="U46" t="s">
        <v>5</v>
      </c>
      <c r="V46" t="s">
        <v>5</v>
      </c>
      <c r="W46" t="s">
        <v>5</v>
      </c>
      <c r="X46" t="s">
        <v>5</v>
      </c>
      <c r="Y46" t="s">
        <v>5</v>
      </c>
      <c r="Z46" t="s">
        <v>5</v>
      </c>
      <c r="AA46" t="s">
        <v>5</v>
      </c>
      <c r="AB46" t="s">
        <v>5</v>
      </c>
      <c r="AC46" t="s">
        <v>5</v>
      </c>
      <c r="AD46" t="s">
        <v>5</v>
      </c>
      <c r="AE46" t="s">
        <v>5</v>
      </c>
      <c r="AF46" t="s">
        <v>5</v>
      </c>
      <c r="AG46" t="s">
        <v>5</v>
      </c>
      <c r="AH46" t="s">
        <v>5</v>
      </c>
      <c r="AI46" t="s">
        <v>5</v>
      </c>
      <c r="AJ46" t="s">
        <v>5</v>
      </c>
      <c r="AK46" t="s">
        <v>5</v>
      </c>
      <c r="AL46" t="s">
        <v>5</v>
      </c>
      <c r="AM46" t="s">
        <v>5</v>
      </c>
      <c r="AN46" t="s">
        <v>5</v>
      </c>
      <c r="AO46" t="s">
        <v>5</v>
      </c>
      <c r="AP46" t="s">
        <v>5</v>
      </c>
      <c r="AQ46" t="s">
        <v>5</v>
      </c>
      <c r="AR46" t="s">
        <v>5</v>
      </c>
      <c r="AS46" t="s">
        <v>5</v>
      </c>
      <c r="AT46" t="s">
        <v>5</v>
      </c>
      <c r="AU46" t="s">
        <v>5</v>
      </c>
      <c r="AV46" t="s">
        <v>5</v>
      </c>
      <c r="AW46" t="s">
        <v>5</v>
      </c>
      <c r="AX46" t="s">
        <v>5</v>
      </c>
      <c r="AY46" t="s">
        <v>5</v>
      </c>
      <c r="AZ46" t="s">
        <v>5</v>
      </c>
      <c r="BA46" t="s">
        <v>5</v>
      </c>
      <c r="BB46" t="s">
        <v>5</v>
      </c>
      <c r="BC46" t="s">
        <v>5</v>
      </c>
      <c r="BD46" t="s">
        <v>5</v>
      </c>
      <c r="BE46" t="s">
        <v>5</v>
      </c>
      <c r="BF46" t="s">
        <v>5</v>
      </c>
      <c r="BG46" t="s">
        <v>5</v>
      </c>
      <c r="BH46" t="s">
        <v>5</v>
      </c>
      <c r="BI46" t="s">
        <v>5</v>
      </c>
      <c r="BJ46" t="s">
        <v>5</v>
      </c>
      <c r="BK46" t="s">
        <v>5</v>
      </c>
      <c r="BL46" t="s">
        <v>5</v>
      </c>
      <c r="BM46" t="s">
        <v>5</v>
      </c>
      <c r="BN46" t="s">
        <v>5</v>
      </c>
      <c r="BO46" t="s">
        <v>5</v>
      </c>
      <c r="BP46" t="s">
        <v>5</v>
      </c>
    </row>
    <row r="47" spans="1:68" x14ac:dyDescent="0.3">
      <c r="A47" t="s">
        <v>133</v>
      </c>
      <c r="B47" t="s">
        <v>123</v>
      </c>
      <c r="C47">
        <v>42.3</v>
      </c>
      <c r="D47">
        <v>42.3</v>
      </c>
      <c r="E47">
        <v>46.8</v>
      </c>
      <c r="F47">
        <v>52</v>
      </c>
      <c r="G47">
        <v>58.2</v>
      </c>
      <c r="H47">
        <v>69.099999999999994</v>
      </c>
      <c r="I47">
        <v>75.099999999999994</v>
      </c>
      <c r="J47">
        <v>71.599999999999994</v>
      </c>
      <c r="K47">
        <v>79.400000000000006</v>
      </c>
      <c r="L47">
        <v>76.400000000000006</v>
      </c>
      <c r="M47">
        <v>63.7</v>
      </c>
      <c r="N47">
        <v>73.5</v>
      </c>
      <c r="O47">
        <v>86.9</v>
      </c>
      <c r="P47">
        <v>110.1</v>
      </c>
      <c r="Q47">
        <v>123.3</v>
      </c>
      <c r="R47">
        <v>119.7</v>
      </c>
      <c r="S47">
        <v>154.1</v>
      </c>
      <c r="T47">
        <v>176.8</v>
      </c>
      <c r="U47">
        <v>206.8</v>
      </c>
      <c r="V47">
        <v>224.8</v>
      </c>
      <c r="W47">
        <v>212</v>
      </c>
      <c r="X47">
        <v>216.6</v>
      </c>
      <c r="Y47">
        <v>172.5</v>
      </c>
      <c r="Z47">
        <v>192.6</v>
      </c>
      <c r="AA47">
        <v>227</v>
      </c>
      <c r="AB47">
        <v>205</v>
      </c>
      <c r="AC47">
        <v>170.4</v>
      </c>
      <c r="AD47">
        <v>222.5</v>
      </c>
      <c r="AE47">
        <v>264.5</v>
      </c>
      <c r="AF47">
        <v>244</v>
      </c>
      <c r="AG47">
        <v>238.3</v>
      </c>
      <c r="AH47">
        <v>232.4</v>
      </c>
      <c r="AI47">
        <v>257.10000000000002</v>
      </c>
      <c r="AJ47">
        <v>309.10000000000002</v>
      </c>
      <c r="AK47">
        <v>397.9</v>
      </c>
      <c r="AL47">
        <v>452</v>
      </c>
      <c r="AM47">
        <v>488.9</v>
      </c>
      <c r="AN47">
        <v>527.1</v>
      </c>
      <c r="AO47">
        <v>486.4</v>
      </c>
      <c r="AP47">
        <v>489.6</v>
      </c>
      <c r="AQ47">
        <v>451.2</v>
      </c>
      <c r="AR47">
        <v>325</v>
      </c>
      <c r="AS47">
        <v>369.7</v>
      </c>
      <c r="AT47">
        <v>513.79999999999995</v>
      </c>
      <c r="AU47">
        <v>725.1</v>
      </c>
      <c r="AV47">
        <v>1044.4000000000001</v>
      </c>
      <c r="AW47">
        <v>1210.5999999999999</v>
      </c>
      <c r="AX47">
        <v>1130.5999999999999</v>
      </c>
      <c r="AY47">
        <v>910.2</v>
      </c>
      <c r="AZ47">
        <v>767.4</v>
      </c>
      <c r="BA47">
        <v>1055.4000000000001</v>
      </c>
      <c r="BB47">
        <v>1043.4000000000001</v>
      </c>
      <c r="BC47">
        <v>1291</v>
      </c>
      <c r="BD47">
        <v>1340.6</v>
      </c>
      <c r="BE47">
        <v>1413.2</v>
      </c>
      <c r="BF47">
        <v>1329.9</v>
      </c>
      <c r="BG47">
        <v>1308.3</v>
      </c>
      <c r="BH47">
        <v>1304.5999999999999</v>
      </c>
      <c r="BI47">
        <v>1318.1</v>
      </c>
      <c r="BJ47">
        <v>1267.4000000000001</v>
      </c>
      <c r="BK47">
        <v>1541.8</v>
      </c>
      <c r="BL47">
        <v>2322.6999999999998</v>
      </c>
      <c r="BM47">
        <v>2475.6999999999998</v>
      </c>
      <c r="BN47">
        <v>2704.1</v>
      </c>
      <c r="BO47">
        <v>2920.2</v>
      </c>
      <c r="BP47">
        <v>2784.2</v>
      </c>
    </row>
    <row r="48" spans="1:68" x14ac:dyDescent="0.3">
      <c r="A48" t="s">
        <v>134</v>
      </c>
      <c r="B48" t="s">
        <v>125</v>
      </c>
      <c r="C48">
        <v>23.1</v>
      </c>
      <c r="D48">
        <v>22.8</v>
      </c>
      <c r="E48">
        <v>26.2</v>
      </c>
      <c r="F48">
        <v>29.3</v>
      </c>
      <c r="G48">
        <v>34.299999999999997</v>
      </c>
      <c r="H48">
        <v>42</v>
      </c>
      <c r="I48">
        <v>45.6</v>
      </c>
      <c r="J48">
        <v>43.8</v>
      </c>
      <c r="K48">
        <v>45.8</v>
      </c>
      <c r="L48">
        <v>43.1</v>
      </c>
      <c r="M48">
        <v>36.4</v>
      </c>
      <c r="N48">
        <v>43.5</v>
      </c>
      <c r="O48">
        <v>53.1</v>
      </c>
      <c r="P48">
        <v>69.7</v>
      </c>
      <c r="Q48">
        <v>80.400000000000006</v>
      </c>
      <c r="R48">
        <v>77.8</v>
      </c>
      <c r="S48">
        <v>100.6</v>
      </c>
      <c r="T48">
        <v>116.2</v>
      </c>
      <c r="U48">
        <v>139.19999999999999</v>
      </c>
      <c r="V48">
        <v>154.1</v>
      </c>
      <c r="W48">
        <v>143.80000000000001</v>
      </c>
      <c r="X48">
        <v>150.69999999999999</v>
      </c>
      <c r="Y48">
        <v>123.8</v>
      </c>
      <c r="Z48">
        <v>130.9</v>
      </c>
      <c r="AA48">
        <v>151</v>
      </c>
      <c r="AB48">
        <v>134</v>
      </c>
      <c r="AC48">
        <v>94.1</v>
      </c>
      <c r="AD48">
        <v>128.19999999999999</v>
      </c>
      <c r="AE48">
        <v>160.5</v>
      </c>
      <c r="AF48">
        <v>142.80000000000001</v>
      </c>
      <c r="AG48">
        <v>139.9</v>
      </c>
      <c r="AH48">
        <v>143.80000000000001</v>
      </c>
      <c r="AI48">
        <v>162.6</v>
      </c>
      <c r="AJ48">
        <v>201.1</v>
      </c>
      <c r="AK48">
        <v>265.5</v>
      </c>
      <c r="AL48">
        <v>311.7</v>
      </c>
      <c r="AM48">
        <v>336</v>
      </c>
      <c r="AN48">
        <v>365.7</v>
      </c>
      <c r="AO48">
        <v>327.7</v>
      </c>
      <c r="AP48">
        <v>323.10000000000002</v>
      </c>
      <c r="AQ48">
        <v>286.10000000000002</v>
      </c>
      <c r="AR48">
        <v>218.8</v>
      </c>
      <c r="AS48">
        <v>278.60000000000002</v>
      </c>
      <c r="AT48">
        <v>387.3</v>
      </c>
      <c r="AU48">
        <v>545.9</v>
      </c>
      <c r="AV48">
        <v>781.9</v>
      </c>
      <c r="AW48">
        <v>914.5</v>
      </c>
      <c r="AX48">
        <v>853</v>
      </c>
      <c r="AY48">
        <v>703</v>
      </c>
      <c r="AZ48">
        <v>605.9</v>
      </c>
      <c r="BA48">
        <v>851.6</v>
      </c>
      <c r="BB48">
        <v>834.2</v>
      </c>
      <c r="BC48">
        <v>1045.2</v>
      </c>
      <c r="BD48">
        <v>1076.7</v>
      </c>
      <c r="BE48">
        <v>1122.5999999999999</v>
      </c>
      <c r="BF48">
        <v>1046</v>
      </c>
      <c r="BG48">
        <v>1046.2</v>
      </c>
      <c r="BH48">
        <v>1090.8</v>
      </c>
      <c r="BI48">
        <v>1105.2</v>
      </c>
      <c r="BJ48">
        <v>1070.5999999999999</v>
      </c>
      <c r="BK48">
        <v>1329.8</v>
      </c>
      <c r="BL48">
        <v>1978.9</v>
      </c>
      <c r="BM48">
        <v>2003.9</v>
      </c>
      <c r="BN48">
        <v>2217.3000000000002</v>
      </c>
      <c r="BO48">
        <v>2380</v>
      </c>
      <c r="BP48">
        <v>2247.3000000000002</v>
      </c>
    </row>
    <row r="49" spans="1:69" x14ac:dyDescent="0.3">
      <c r="A49" t="s">
        <v>135</v>
      </c>
      <c r="B49" t="s">
        <v>129</v>
      </c>
      <c r="C49">
        <v>-0.2</v>
      </c>
      <c r="D49">
        <v>0.3</v>
      </c>
      <c r="E49">
        <v>0</v>
      </c>
      <c r="F49">
        <v>0.1</v>
      </c>
      <c r="G49">
        <v>-0.5</v>
      </c>
      <c r="H49">
        <v>-1.2</v>
      </c>
      <c r="I49">
        <v>-2.1</v>
      </c>
      <c r="J49">
        <v>-1.6</v>
      </c>
      <c r="K49">
        <v>-3.7</v>
      </c>
      <c r="L49">
        <v>-5.9</v>
      </c>
      <c r="M49">
        <v>-6.6</v>
      </c>
      <c r="N49">
        <v>-4.5999999999999996</v>
      </c>
      <c r="O49">
        <v>-6.6</v>
      </c>
      <c r="P49">
        <v>-19.600000000000001</v>
      </c>
      <c r="Q49">
        <v>-38.200000000000003</v>
      </c>
      <c r="R49">
        <v>-10.5</v>
      </c>
      <c r="S49">
        <v>-14.1</v>
      </c>
      <c r="T49">
        <v>-15.7</v>
      </c>
      <c r="U49">
        <v>-23.7</v>
      </c>
      <c r="V49">
        <v>-40.1</v>
      </c>
      <c r="W49">
        <v>-42.1</v>
      </c>
      <c r="X49">
        <v>-24.6</v>
      </c>
      <c r="Y49">
        <v>-7.5</v>
      </c>
      <c r="Z49">
        <v>-7.4</v>
      </c>
      <c r="AA49">
        <v>-4</v>
      </c>
      <c r="AB49">
        <v>0</v>
      </c>
      <c r="AC49">
        <v>7.1</v>
      </c>
      <c r="AD49">
        <v>-16.2</v>
      </c>
      <c r="AE49">
        <v>-22.2</v>
      </c>
      <c r="AF49">
        <v>-16.3</v>
      </c>
      <c r="AG49">
        <v>-12.9</v>
      </c>
      <c r="AH49">
        <v>4.9000000000000004</v>
      </c>
      <c r="AI49">
        <v>-2.8</v>
      </c>
      <c r="AJ49">
        <v>-4</v>
      </c>
      <c r="AK49">
        <v>-12.4</v>
      </c>
      <c r="AL49">
        <v>-18.3</v>
      </c>
      <c r="AM49">
        <v>3.1</v>
      </c>
      <c r="AN49">
        <v>14.1</v>
      </c>
      <c r="AO49">
        <v>15.7</v>
      </c>
      <c r="AP49">
        <v>-4</v>
      </c>
      <c r="AQ49">
        <v>-16.8</v>
      </c>
      <c r="AR49">
        <v>8</v>
      </c>
      <c r="AS49">
        <v>8.9</v>
      </c>
      <c r="AT49">
        <v>-14.5</v>
      </c>
      <c r="AU49">
        <v>-40.200000000000003</v>
      </c>
      <c r="AV49">
        <v>-36</v>
      </c>
      <c r="AW49">
        <v>-31.9</v>
      </c>
      <c r="AX49">
        <v>-43.6</v>
      </c>
      <c r="AY49">
        <v>-34.799999999999997</v>
      </c>
      <c r="AZ49">
        <v>2.6</v>
      </c>
      <c r="BA49">
        <v>-47.6</v>
      </c>
      <c r="BB49">
        <v>-68</v>
      </c>
      <c r="BC49">
        <v>-11.4</v>
      </c>
      <c r="BD49">
        <v>13.9</v>
      </c>
      <c r="BE49">
        <v>1.8</v>
      </c>
      <c r="BF49">
        <v>57.9</v>
      </c>
      <c r="BG49">
        <v>5.2</v>
      </c>
      <c r="BH49">
        <v>-47.6</v>
      </c>
      <c r="BI49">
        <v>-51</v>
      </c>
      <c r="BJ49">
        <v>0.5</v>
      </c>
      <c r="BK49">
        <v>-19.100000000000001</v>
      </c>
      <c r="BL49">
        <v>-256.39999999999998</v>
      </c>
      <c r="BM49">
        <v>-161.5</v>
      </c>
      <c r="BN49">
        <v>33</v>
      </c>
      <c r="BO49">
        <v>-8.9</v>
      </c>
      <c r="BP49">
        <v>-56.8</v>
      </c>
    </row>
    <row r="50" spans="1:69" x14ac:dyDescent="0.3">
      <c r="A50" t="s">
        <v>136</v>
      </c>
      <c r="B50" t="s">
        <v>131</v>
      </c>
      <c r="C50">
        <v>1.2</v>
      </c>
      <c r="D50">
        <v>2</v>
      </c>
      <c r="E50">
        <v>4.9000000000000004</v>
      </c>
      <c r="F50">
        <v>6.2</v>
      </c>
      <c r="G50">
        <v>6.8</v>
      </c>
      <c r="H50">
        <v>7.6</v>
      </c>
      <c r="I50">
        <v>8.1</v>
      </c>
      <c r="J50">
        <v>8</v>
      </c>
      <c r="K50">
        <v>7.6</v>
      </c>
      <c r="L50">
        <v>7.8</v>
      </c>
      <c r="M50">
        <v>6.7</v>
      </c>
      <c r="N50">
        <v>6.2</v>
      </c>
      <c r="O50">
        <v>8</v>
      </c>
      <c r="P50">
        <v>6.7</v>
      </c>
      <c r="Q50">
        <v>2.4</v>
      </c>
      <c r="R50">
        <v>-4.9000000000000004</v>
      </c>
      <c r="S50">
        <v>-6.9</v>
      </c>
      <c r="T50">
        <v>-5.9</v>
      </c>
      <c r="U50">
        <v>-7.3</v>
      </c>
      <c r="V50">
        <v>-10.6</v>
      </c>
      <c r="W50">
        <v>-14.2</v>
      </c>
      <c r="X50">
        <v>-2.1</v>
      </c>
      <c r="Y50">
        <v>8.1999999999999993</v>
      </c>
      <c r="Z50">
        <v>25.4</v>
      </c>
      <c r="AA50">
        <v>45.9</v>
      </c>
      <c r="AB50">
        <v>66</v>
      </c>
      <c r="AC50">
        <v>52.8</v>
      </c>
      <c r="AD50">
        <v>53.1</v>
      </c>
      <c r="AE50">
        <v>51.7</v>
      </c>
      <c r="AF50">
        <v>46.4</v>
      </c>
      <c r="AG50">
        <v>37</v>
      </c>
      <c r="AH50">
        <v>30.7</v>
      </c>
      <c r="AI50">
        <v>32.799999999999997</v>
      </c>
      <c r="AJ50">
        <v>36.6</v>
      </c>
      <c r="AK50">
        <v>47.8</v>
      </c>
      <c r="AL50">
        <v>47.1</v>
      </c>
      <c r="AM50">
        <v>53.5</v>
      </c>
      <c r="AN50">
        <v>55.7</v>
      </c>
      <c r="AO50">
        <v>59.8</v>
      </c>
      <c r="AP50">
        <v>65.099999999999994</v>
      </c>
      <c r="AQ50">
        <v>50.1</v>
      </c>
      <c r="AR50">
        <v>52.5</v>
      </c>
      <c r="AS50">
        <v>100.1</v>
      </c>
      <c r="AT50">
        <v>95</v>
      </c>
      <c r="AU50">
        <v>78.900000000000006</v>
      </c>
      <c r="AV50">
        <v>-105.1</v>
      </c>
      <c r="AW50">
        <v>-132.4</v>
      </c>
      <c r="AX50">
        <v>-136.19999999999999</v>
      </c>
      <c r="AY50">
        <v>-30.1</v>
      </c>
      <c r="AZ50">
        <v>-46</v>
      </c>
      <c r="BA50">
        <v>-24.7</v>
      </c>
      <c r="BB50">
        <v>87</v>
      </c>
      <c r="BC50">
        <v>-97.1</v>
      </c>
      <c r="BD50">
        <v>-105.5</v>
      </c>
      <c r="BE50">
        <v>-96.5</v>
      </c>
      <c r="BF50">
        <v>-73.2</v>
      </c>
      <c r="BG50">
        <v>-58.9</v>
      </c>
      <c r="BH50">
        <v>6.7</v>
      </c>
      <c r="BI50">
        <v>112</v>
      </c>
      <c r="BJ50">
        <v>131.6</v>
      </c>
      <c r="BK50">
        <v>-25.3</v>
      </c>
      <c r="BL50">
        <v>40.299999999999997</v>
      </c>
      <c r="BM50">
        <v>-4.4000000000000004</v>
      </c>
      <c r="BN50">
        <v>-176.1</v>
      </c>
      <c r="BO50">
        <v>-264.3</v>
      </c>
      <c r="BP50">
        <v>6.4</v>
      </c>
    </row>
    <row r="51" spans="1:69" x14ac:dyDescent="0.3">
      <c r="A51" t="s">
        <v>5</v>
      </c>
      <c r="B51" t="s">
        <v>137</v>
      </c>
      <c r="C51" t="s">
        <v>5</v>
      </c>
      <c r="D51" t="s">
        <v>5</v>
      </c>
      <c r="E51" t="s">
        <v>5</v>
      </c>
      <c r="F51" t="s">
        <v>5</v>
      </c>
      <c r="G51" t="s">
        <v>5</v>
      </c>
      <c r="H51" t="s">
        <v>5</v>
      </c>
      <c r="I51" t="s">
        <v>5</v>
      </c>
      <c r="J51" t="s">
        <v>5</v>
      </c>
      <c r="K51" t="s">
        <v>5</v>
      </c>
      <c r="L51" t="s">
        <v>5</v>
      </c>
      <c r="M51" t="s">
        <v>5</v>
      </c>
      <c r="N51" t="s">
        <v>5</v>
      </c>
      <c r="O51" t="s">
        <v>5</v>
      </c>
      <c r="P51" t="s">
        <v>5</v>
      </c>
      <c r="Q51" t="s">
        <v>5</v>
      </c>
      <c r="R51" t="s">
        <v>5</v>
      </c>
      <c r="S51" t="s">
        <v>5</v>
      </c>
      <c r="T51" t="s">
        <v>5</v>
      </c>
      <c r="U51" t="s">
        <v>5</v>
      </c>
      <c r="V51" t="s">
        <v>5</v>
      </c>
      <c r="W51" t="s">
        <v>5</v>
      </c>
      <c r="X51" t="s">
        <v>5</v>
      </c>
      <c r="Y51" t="s">
        <v>5</v>
      </c>
      <c r="Z51" t="s">
        <v>5</v>
      </c>
      <c r="AA51" t="s">
        <v>5</v>
      </c>
      <c r="AB51" t="s">
        <v>5</v>
      </c>
      <c r="AC51" t="s">
        <v>5</v>
      </c>
      <c r="AD51" t="s">
        <v>5</v>
      </c>
      <c r="AE51" t="s">
        <v>5</v>
      </c>
      <c r="AF51" t="s">
        <v>5</v>
      </c>
      <c r="AG51" t="s">
        <v>5</v>
      </c>
      <c r="AH51" t="s">
        <v>5</v>
      </c>
      <c r="AI51" t="s">
        <v>5</v>
      </c>
      <c r="AJ51" t="s">
        <v>5</v>
      </c>
      <c r="AK51" t="s">
        <v>5</v>
      </c>
      <c r="AL51" t="s">
        <v>5</v>
      </c>
      <c r="AM51" t="s">
        <v>5</v>
      </c>
      <c r="AN51" t="s">
        <v>5</v>
      </c>
      <c r="AO51" t="s">
        <v>5</v>
      </c>
      <c r="AP51" t="s">
        <v>5</v>
      </c>
      <c r="AQ51" t="s">
        <v>5</v>
      </c>
      <c r="AR51" t="s">
        <v>5</v>
      </c>
      <c r="AS51" t="s">
        <v>5</v>
      </c>
      <c r="AT51" t="s">
        <v>5</v>
      </c>
      <c r="AU51" t="s">
        <v>5</v>
      </c>
      <c r="AV51" t="s">
        <v>5</v>
      </c>
      <c r="AW51" t="s">
        <v>5</v>
      </c>
      <c r="AX51" t="s">
        <v>5</v>
      </c>
      <c r="AY51" t="s">
        <v>5</v>
      </c>
      <c r="AZ51" t="s">
        <v>5</v>
      </c>
      <c r="BA51" t="s">
        <v>5</v>
      </c>
      <c r="BB51" t="s">
        <v>5</v>
      </c>
      <c r="BC51" t="s">
        <v>5</v>
      </c>
      <c r="BD51" t="s">
        <v>5</v>
      </c>
      <c r="BE51" t="s">
        <v>5</v>
      </c>
      <c r="BF51" t="s">
        <v>5</v>
      </c>
      <c r="BG51" t="s">
        <v>5</v>
      </c>
      <c r="BH51" t="s">
        <v>5</v>
      </c>
      <c r="BI51" t="s">
        <v>5</v>
      </c>
      <c r="BJ51" t="s">
        <v>5</v>
      </c>
      <c r="BK51" t="s">
        <v>5</v>
      </c>
      <c r="BL51" t="s">
        <v>5</v>
      </c>
      <c r="BM51" t="s">
        <v>5</v>
      </c>
      <c r="BN51" t="s">
        <v>5</v>
      </c>
      <c r="BO51" t="s">
        <v>5</v>
      </c>
      <c r="BP51" t="s">
        <v>5</v>
      </c>
    </row>
    <row r="52" spans="1:69" x14ac:dyDescent="0.3">
      <c r="A52" t="s">
        <v>138</v>
      </c>
      <c r="B52" s="2" t="s">
        <v>139</v>
      </c>
      <c r="C52" s="2">
        <v>1285.5</v>
      </c>
      <c r="D52" s="2">
        <v>1316.2</v>
      </c>
      <c r="E52" s="2">
        <v>1427.8</v>
      </c>
      <c r="F52" s="2">
        <v>1515.7</v>
      </c>
      <c r="G52" s="2">
        <v>1622</v>
      </c>
      <c r="H52" s="2">
        <v>1758.3</v>
      </c>
      <c r="I52" s="2">
        <v>1888.2</v>
      </c>
      <c r="J52" s="2">
        <v>1942.2</v>
      </c>
      <c r="K52" s="2">
        <v>2068.3000000000002</v>
      </c>
      <c r="L52" s="2">
        <v>2151</v>
      </c>
      <c r="M52" s="2">
        <v>2132.1999999999998</v>
      </c>
      <c r="N52" s="2">
        <v>2216.3000000000002</v>
      </c>
      <c r="O52" s="2">
        <v>2384</v>
      </c>
      <c r="P52" s="2">
        <v>2529.3000000000002</v>
      </c>
      <c r="Q52" s="2">
        <v>2491.1999999999998</v>
      </c>
      <c r="R52" s="2">
        <v>2456.6999999999998</v>
      </c>
      <c r="S52" s="2">
        <v>2657.9</v>
      </c>
      <c r="T52" s="2">
        <v>2854.5</v>
      </c>
      <c r="U52" s="2">
        <v>3038.7</v>
      </c>
      <c r="V52" s="2">
        <v>3119</v>
      </c>
      <c r="W52" s="2">
        <v>3140.1</v>
      </c>
      <c r="X52" s="2">
        <v>3283.9</v>
      </c>
      <c r="Y52" s="2">
        <v>3253.9</v>
      </c>
      <c r="Z52" s="2">
        <v>3415.2</v>
      </c>
      <c r="AA52" s="2">
        <v>3757.2</v>
      </c>
      <c r="AB52" s="2">
        <v>3937.6</v>
      </c>
      <c r="AC52" s="2">
        <v>4071.2</v>
      </c>
      <c r="AD52" s="2">
        <v>4287.7</v>
      </c>
      <c r="AE52" s="2">
        <v>4545.2</v>
      </c>
      <c r="AF52" s="2">
        <v>4636.1000000000004</v>
      </c>
      <c r="AG52" s="2">
        <v>4719.1000000000004</v>
      </c>
      <c r="AH52" s="2">
        <v>4702.6000000000004</v>
      </c>
      <c r="AI52" s="2">
        <v>4884</v>
      </c>
      <c r="AJ52" s="2">
        <v>5048</v>
      </c>
      <c r="AK52" s="2">
        <v>5373.9</v>
      </c>
      <c r="AL52" s="2">
        <v>5619.4</v>
      </c>
      <c r="AM52" s="2">
        <v>5924.1</v>
      </c>
      <c r="AN52" s="2">
        <v>6322.9</v>
      </c>
      <c r="AO52" s="2">
        <v>6667.7</v>
      </c>
      <c r="AP52" s="2">
        <v>7003.6</v>
      </c>
      <c r="AQ52" s="2">
        <v>7340.2</v>
      </c>
      <c r="AR52" s="2">
        <v>7164.3</v>
      </c>
      <c r="AS52" s="2">
        <v>7237.9</v>
      </c>
      <c r="AT52" s="2">
        <v>7402.5</v>
      </c>
      <c r="AU52" s="2">
        <v>7768.7</v>
      </c>
      <c r="AV52" s="2">
        <v>8055.9</v>
      </c>
      <c r="AW52" s="2">
        <v>8367.2000000000007</v>
      </c>
      <c r="AX52" s="2">
        <v>8463.5</v>
      </c>
      <c r="AY52" s="2">
        <v>8373.7000000000007</v>
      </c>
      <c r="AZ52" s="2">
        <v>7780.5</v>
      </c>
      <c r="BA52" s="2">
        <v>8118.7</v>
      </c>
      <c r="BB52" s="2">
        <v>8339.2000000000007</v>
      </c>
      <c r="BC52" s="2">
        <v>8648.6</v>
      </c>
      <c r="BD52" s="2">
        <v>8855.1</v>
      </c>
      <c r="BE52" s="2">
        <v>9155.7000000000007</v>
      </c>
      <c r="BF52" s="2">
        <v>9453.7000000000007</v>
      </c>
      <c r="BG52" s="2">
        <v>9514.2999999999993</v>
      </c>
      <c r="BH52" s="2">
        <v>9771.4</v>
      </c>
      <c r="BI52" s="2">
        <v>10136.299999999999</v>
      </c>
      <c r="BJ52" s="2">
        <v>10406.5</v>
      </c>
      <c r="BK52" s="2">
        <v>9979.5</v>
      </c>
      <c r="BL52" s="2">
        <v>10945.1</v>
      </c>
      <c r="BM52" s="2">
        <v>11350.8</v>
      </c>
      <c r="BN52" s="2">
        <v>11550.3</v>
      </c>
      <c r="BO52" s="2">
        <v>11864.2</v>
      </c>
      <c r="BP52" s="2">
        <v>12229.6</v>
      </c>
    </row>
    <row r="53" spans="1:69" x14ac:dyDescent="0.3">
      <c r="A53" t="s">
        <v>140</v>
      </c>
      <c r="B53" t="s">
        <v>141</v>
      </c>
      <c r="C53">
        <v>114.4</v>
      </c>
      <c r="D53">
        <v>118.8</v>
      </c>
      <c r="E53">
        <v>123.8</v>
      </c>
      <c r="F53">
        <v>129.9</v>
      </c>
      <c r="G53">
        <v>136.69999999999999</v>
      </c>
      <c r="H53">
        <v>145.80000000000001</v>
      </c>
      <c r="I53">
        <v>157.4</v>
      </c>
      <c r="J53">
        <v>169.1</v>
      </c>
      <c r="K53">
        <v>180.5</v>
      </c>
      <c r="L53">
        <v>192.9</v>
      </c>
      <c r="M53">
        <v>203.8</v>
      </c>
      <c r="N53">
        <v>212.9</v>
      </c>
      <c r="O53">
        <v>223.4</v>
      </c>
      <c r="P53">
        <v>239.1</v>
      </c>
      <c r="Q53">
        <v>252.4</v>
      </c>
      <c r="R53">
        <v>261.8</v>
      </c>
      <c r="S53">
        <v>270.3</v>
      </c>
      <c r="T53">
        <v>282.60000000000002</v>
      </c>
      <c r="U53">
        <v>297.5</v>
      </c>
      <c r="V53">
        <v>314.89999999999998</v>
      </c>
      <c r="W53">
        <v>331.4</v>
      </c>
      <c r="X53">
        <v>346.5</v>
      </c>
      <c r="Y53">
        <v>362.7</v>
      </c>
      <c r="Z53">
        <v>375.6</v>
      </c>
      <c r="AA53">
        <v>392</v>
      </c>
      <c r="AB53">
        <v>414.9</v>
      </c>
      <c r="AC53">
        <v>434.5</v>
      </c>
      <c r="AD53">
        <v>452.9</v>
      </c>
      <c r="AE53">
        <v>469.7</v>
      </c>
      <c r="AF53">
        <v>486</v>
      </c>
      <c r="AG53">
        <v>503.5</v>
      </c>
      <c r="AH53">
        <v>518.9</v>
      </c>
      <c r="AI53">
        <v>533.6</v>
      </c>
      <c r="AJ53">
        <v>553.4</v>
      </c>
      <c r="AK53">
        <v>578.9</v>
      </c>
      <c r="AL53">
        <v>612.29999999999995</v>
      </c>
      <c r="AM53">
        <v>650.9</v>
      </c>
      <c r="AN53">
        <v>697.4</v>
      </c>
      <c r="AO53">
        <v>749.5</v>
      </c>
      <c r="AP53">
        <v>805.5</v>
      </c>
      <c r="AQ53">
        <v>866.1</v>
      </c>
      <c r="AR53">
        <v>916.4</v>
      </c>
      <c r="AS53">
        <v>947.6</v>
      </c>
      <c r="AT53">
        <v>967.7</v>
      </c>
      <c r="AU53">
        <v>993.5</v>
      </c>
      <c r="AV53">
        <v>1028.3</v>
      </c>
      <c r="AW53">
        <v>1072.2</v>
      </c>
      <c r="AX53">
        <v>1118.0999999999999</v>
      </c>
      <c r="AY53">
        <v>1157.7</v>
      </c>
      <c r="AZ53">
        <v>1176.5999999999999</v>
      </c>
      <c r="BA53">
        <v>1188.7</v>
      </c>
      <c r="BB53">
        <v>1218.4000000000001</v>
      </c>
      <c r="BC53">
        <v>1259.9000000000001</v>
      </c>
      <c r="BD53">
        <v>1304.8</v>
      </c>
      <c r="BE53">
        <v>1354.8</v>
      </c>
      <c r="BF53">
        <v>1406.4</v>
      </c>
      <c r="BG53">
        <v>1456.1</v>
      </c>
      <c r="BH53">
        <v>1509.4</v>
      </c>
      <c r="BI53">
        <v>1572.5</v>
      </c>
      <c r="BJ53">
        <v>1636.7</v>
      </c>
      <c r="BK53">
        <v>1686.2</v>
      </c>
      <c r="BL53">
        <v>1739.1</v>
      </c>
      <c r="BM53">
        <v>1810.7</v>
      </c>
      <c r="BN53">
        <v>1888.8</v>
      </c>
      <c r="BO53">
        <v>1964.1</v>
      </c>
      <c r="BP53">
        <v>2054.9</v>
      </c>
    </row>
    <row r="54" spans="1:69" x14ac:dyDescent="0.3">
      <c r="A54" t="s">
        <v>142</v>
      </c>
      <c r="B54" t="s">
        <v>143</v>
      </c>
      <c r="C54">
        <v>1171.0999999999999</v>
      </c>
      <c r="D54">
        <v>1197.4000000000001</v>
      </c>
      <c r="E54">
        <v>1304</v>
      </c>
      <c r="F54">
        <v>1385.9</v>
      </c>
      <c r="G54">
        <v>1485.4</v>
      </c>
      <c r="H54">
        <v>1612.5</v>
      </c>
      <c r="I54">
        <v>1730.7</v>
      </c>
      <c r="J54">
        <v>1773.1</v>
      </c>
      <c r="K54">
        <v>1887.7</v>
      </c>
      <c r="L54">
        <v>1958.1</v>
      </c>
      <c r="M54">
        <v>1928.4</v>
      </c>
      <c r="N54">
        <v>2003.4</v>
      </c>
      <c r="O54">
        <v>2160.6</v>
      </c>
      <c r="P54">
        <v>2290.1999999999998</v>
      </c>
      <c r="Q54">
        <v>2238.8000000000002</v>
      </c>
      <c r="R54">
        <v>2194.8000000000002</v>
      </c>
      <c r="S54">
        <v>2387.5</v>
      </c>
      <c r="T54">
        <v>2571.9</v>
      </c>
      <c r="U54">
        <v>2741.2</v>
      </c>
      <c r="V54">
        <v>2804.1</v>
      </c>
      <c r="W54">
        <v>2808.7</v>
      </c>
      <c r="X54">
        <v>2937.3</v>
      </c>
      <c r="Y54">
        <v>2891.2</v>
      </c>
      <c r="Z54">
        <v>3039.7</v>
      </c>
      <c r="AA54">
        <v>3365.2</v>
      </c>
      <c r="AB54">
        <v>3522.7</v>
      </c>
      <c r="AC54">
        <v>3636.7</v>
      </c>
      <c r="AD54">
        <v>3834.8</v>
      </c>
      <c r="AE54">
        <v>4075.5</v>
      </c>
      <c r="AF54">
        <v>4150.1000000000004</v>
      </c>
      <c r="AG54">
        <v>4215.6000000000004</v>
      </c>
      <c r="AH54">
        <v>4183.8</v>
      </c>
      <c r="AI54">
        <v>4350.5</v>
      </c>
      <c r="AJ54">
        <v>4494.5</v>
      </c>
      <c r="AK54">
        <v>4795</v>
      </c>
      <c r="AL54">
        <v>5007.1000000000004</v>
      </c>
      <c r="AM54">
        <v>5273.3</v>
      </c>
      <c r="AN54">
        <v>5625.4</v>
      </c>
      <c r="AO54">
        <v>5918.2</v>
      </c>
      <c r="AP54">
        <v>6198.2</v>
      </c>
      <c r="AQ54">
        <v>6474.1</v>
      </c>
      <c r="AR54">
        <v>6247.8</v>
      </c>
      <c r="AS54">
        <v>6290.3</v>
      </c>
      <c r="AT54">
        <v>6434.8</v>
      </c>
      <c r="AU54">
        <v>6775.3</v>
      </c>
      <c r="AV54">
        <v>7027.6</v>
      </c>
      <c r="AW54">
        <v>7295</v>
      </c>
      <c r="AX54">
        <v>7345.4</v>
      </c>
      <c r="AY54">
        <v>7216</v>
      </c>
      <c r="AZ54">
        <v>6603.9</v>
      </c>
      <c r="BA54">
        <v>6930.1</v>
      </c>
      <c r="BB54">
        <v>7120.8</v>
      </c>
      <c r="BC54">
        <v>7388.7</v>
      </c>
      <c r="BD54">
        <v>7550.3</v>
      </c>
      <c r="BE54">
        <v>7800.9</v>
      </c>
      <c r="BF54">
        <v>8047.3</v>
      </c>
      <c r="BG54">
        <v>8058.2</v>
      </c>
      <c r="BH54">
        <v>8262</v>
      </c>
      <c r="BI54">
        <v>8563.7999999999993</v>
      </c>
      <c r="BJ54">
        <v>8769.7999999999993</v>
      </c>
      <c r="BK54">
        <v>8293.4</v>
      </c>
      <c r="BL54">
        <v>9206</v>
      </c>
      <c r="BM54">
        <v>9540.1</v>
      </c>
      <c r="BN54">
        <v>9661.6</v>
      </c>
      <c r="BO54">
        <v>9900.1</v>
      </c>
      <c r="BP54">
        <v>10174.700000000001</v>
      </c>
    </row>
    <row r="55" spans="1:69" ht="15.6" x14ac:dyDescent="0.4">
      <c r="A55" s="34" t="s">
        <v>144</v>
      </c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</row>
    <row r="56" spans="1:69" x14ac:dyDescent="0.3">
      <c r="A56" s="30" t="s">
        <v>145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</row>
    <row r="57" spans="1:69" x14ac:dyDescent="0.3">
      <c r="A57" s="30" t="s">
        <v>146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</row>
    <row r="58" spans="1:69" x14ac:dyDescent="0.3">
      <c r="A58" s="30" t="s">
        <v>147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</row>
    <row r="59" spans="1:69" x14ac:dyDescent="0.3">
      <c r="A59" s="30" t="s">
        <v>148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</row>
    <row r="60" spans="1:69" x14ac:dyDescent="0.3">
      <c r="A60" s="30" t="s">
        <v>149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</row>
    <row r="61" spans="1:69" x14ac:dyDescent="0.3">
      <c r="A61" s="30" t="s">
        <v>150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</row>
    <row r="62" spans="1:69" s="3" customFormat="1" x14ac:dyDescent="0.3">
      <c r="B62" s="3" t="s">
        <v>151</v>
      </c>
      <c r="C62" s="4">
        <v>426.5</v>
      </c>
      <c r="D62" s="4">
        <v>437.5</v>
      </c>
      <c r="E62" s="4">
        <v>451.5</v>
      </c>
      <c r="F62" s="4">
        <v>466.5</v>
      </c>
      <c r="G62" s="4">
        <v>491.7</v>
      </c>
      <c r="H62" s="4">
        <v>526.1</v>
      </c>
      <c r="I62" s="4">
        <v>572.70000000000005</v>
      </c>
      <c r="J62" s="4">
        <v>622</v>
      </c>
      <c r="K62" s="4">
        <v>684.4</v>
      </c>
      <c r="L62" s="4">
        <v>754.6</v>
      </c>
      <c r="M62" s="4">
        <v>830.3</v>
      </c>
      <c r="N62" s="4">
        <v>906.8</v>
      </c>
      <c r="O62" s="4">
        <v>981.7</v>
      </c>
      <c r="P62" s="5">
        <v>1105.7</v>
      </c>
      <c r="Q62" s="5">
        <v>1350.4</v>
      </c>
      <c r="R62" s="5">
        <v>1495.4</v>
      </c>
      <c r="S62" s="5">
        <v>1641.3</v>
      </c>
      <c r="T62" s="5">
        <v>1822.2</v>
      </c>
      <c r="U62" s="5">
        <v>2065.9</v>
      </c>
      <c r="V62" s="5">
        <v>2377.8000000000002</v>
      </c>
      <c r="W62" s="5">
        <v>2725.9</v>
      </c>
      <c r="X62" s="5">
        <v>3082</v>
      </c>
      <c r="Y62" s="5">
        <v>3274.5</v>
      </c>
      <c r="Z62" s="5">
        <v>3367.9</v>
      </c>
      <c r="AA62" s="5">
        <v>3563.5</v>
      </c>
      <c r="AB62" s="5">
        <v>3749.2</v>
      </c>
      <c r="AC62" s="5">
        <v>3903.2</v>
      </c>
      <c r="AD62" s="5">
        <v>4096.3</v>
      </c>
      <c r="AE62" s="5">
        <v>4344</v>
      </c>
      <c r="AF62" s="5">
        <v>4588.8</v>
      </c>
      <c r="AG62" s="5">
        <v>4843.2</v>
      </c>
      <c r="AH62" s="5">
        <v>4964.8999999999996</v>
      </c>
      <c r="AI62" s="5">
        <v>5139.2</v>
      </c>
      <c r="AJ62" s="5">
        <v>5386.8</v>
      </c>
      <c r="AK62" s="5">
        <v>5688.6</v>
      </c>
      <c r="AL62" s="5">
        <v>6033.5</v>
      </c>
      <c r="AM62" s="5">
        <v>6354.2</v>
      </c>
      <c r="AN62" s="5">
        <v>6729.5</v>
      </c>
      <c r="AO62" s="5">
        <v>7091.8</v>
      </c>
      <c r="AP62" s="5">
        <v>7505.3</v>
      </c>
      <c r="AQ62" s="5">
        <v>8037.1</v>
      </c>
      <c r="AR62" s="5">
        <v>8433.7000000000007</v>
      </c>
      <c r="AS62" s="5">
        <v>8696.7000000000007</v>
      </c>
      <c r="AT62" s="5">
        <v>8959.5</v>
      </c>
      <c r="AU62" s="5">
        <v>9704</v>
      </c>
      <c r="AV62" s="5">
        <v>10573.3</v>
      </c>
      <c r="AW62" s="5">
        <v>11438.9</v>
      </c>
      <c r="AX62" s="5">
        <v>12080.5</v>
      </c>
      <c r="AY62" s="5">
        <v>12890.4</v>
      </c>
      <c r="AZ62" s="5">
        <v>12523.1</v>
      </c>
      <c r="BA62" s="5">
        <v>12909.6</v>
      </c>
      <c r="BB62" s="5">
        <v>13569.2</v>
      </c>
      <c r="BC62" s="5">
        <v>14054.7</v>
      </c>
      <c r="BD62" s="5">
        <v>14601.2</v>
      </c>
      <c r="BE62" s="5">
        <v>15322.3</v>
      </c>
      <c r="BF62" s="5">
        <v>15585.4</v>
      </c>
      <c r="BG62" s="5">
        <v>16032.2</v>
      </c>
      <c r="BH62" s="5">
        <v>16653.8</v>
      </c>
      <c r="BI62" s="5">
        <v>17421.099999999999</v>
      </c>
      <c r="BJ62" s="5">
        <v>18215</v>
      </c>
      <c r="BK62" s="5">
        <v>18572</v>
      </c>
      <c r="BL62" s="5">
        <v>20598.7</v>
      </c>
      <c r="BM62" s="5">
        <v>22972.400000000001</v>
      </c>
      <c r="BN62" s="5">
        <v>23813.8</v>
      </c>
      <c r="BO62" s="5">
        <v>24586.3</v>
      </c>
    </row>
    <row r="63" spans="1:69" s="7" customFormat="1" ht="13.8" x14ac:dyDescent="0.3">
      <c r="B63" s="7" t="s">
        <v>165</v>
      </c>
      <c r="C63" s="27">
        <v>519.80000000000007</v>
      </c>
      <c r="D63" s="27">
        <v>534.90000000000009</v>
      </c>
      <c r="E63" s="27">
        <v>552.6</v>
      </c>
      <c r="F63" s="27">
        <v>571.4</v>
      </c>
      <c r="G63" s="27">
        <v>602</v>
      </c>
      <c r="H63" s="27">
        <v>643.70000000000005</v>
      </c>
      <c r="I63" s="27">
        <v>699.80000000000007</v>
      </c>
      <c r="J63" s="27">
        <v>755.19999999999993</v>
      </c>
      <c r="K63" s="27">
        <v>827.09999999999991</v>
      </c>
      <c r="L63" s="27">
        <v>915.89999999999986</v>
      </c>
      <c r="M63" s="27">
        <v>1006.6999999999999</v>
      </c>
      <c r="N63" s="27">
        <v>1101.5</v>
      </c>
      <c r="O63" s="27">
        <v>1201</v>
      </c>
      <c r="P63" s="27">
        <v>1355.6999999999998</v>
      </c>
      <c r="Q63" s="27">
        <v>1637.3</v>
      </c>
      <c r="R63" s="27">
        <v>1824.6</v>
      </c>
      <c r="S63" s="27">
        <v>2013.6999999999998</v>
      </c>
      <c r="T63" s="27">
        <v>2241.6000000000004</v>
      </c>
      <c r="U63" s="27">
        <v>2543.1</v>
      </c>
      <c r="V63" s="27">
        <v>2925.9</v>
      </c>
      <c r="W63" s="27">
        <v>3348.5</v>
      </c>
      <c r="X63" s="27">
        <v>3777.1</v>
      </c>
      <c r="Y63" s="27">
        <v>4020.1000000000004</v>
      </c>
      <c r="Z63" s="27">
        <v>4153.3</v>
      </c>
      <c r="AA63" s="27">
        <v>4386.8999999999996</v>
      </c>
      <c r="AB63" s="27">
        <v>4609.1000000000004</v>
      </c>
      <c r="AC63" s="27">
        <v>4796.3</v>
      </c>
      <c r="AD63" s="27">
        <v>5031.1000000000004</v>
      </c>
      <c r="AE63" s="27">
        <v>5366.8</v>
      </c>
      <c r="AF63" s="27">
        <v>5637.9</v>
      </c>
      <c r="AG63" s="27">
        <v>5758.5999999999995</v>
      </c>
      <c r="AH63" s="27">
        <v>5619.1</v>
      </c>
      <c r="AI63" s="27">
        <v>5452.9</v>
      </c>
      <c r="AJ63" s="27">
        <v>5553.2</v>
      </c>
      <c r="AK63" s="27">
        <v>5883.6</v>
      </c>
      <c r="AL63" s="27">
        <v>6198.4</v>
      </c>
      <c r="AM63" s="27">
        <v>6438.6</v>
      </c>
      <c r="AN63" s="27">
        <v>7404.2000000000007</v>
      </c>
      <c r="AO63" s="27">
        <v>8115.4</v>
      </c>
      <c r="AP63" s="27">
        <v>8568.6</v>
      </c>
      <c r="AQ63" s="27">
        <v>9471.4000000000015</v>
      </c>
      <c r="AR63" s="27">
        <v>9543.7999999999993</v>
      </c>
      <c r="AS63" s="27">
        <v>9867.5</v>
      </c>
      <c r="AT63" s="27">
        <v>10122.6</v>
      </c>
      <c r="AU63" s="27">
        <v>11613.4</v>
      </c>
      <c r="AV63" s="27">
        <v>12705.300000000001</v>
      </c>
      <c r="AW63" s="27">
        <v>14051.5</v>
      </c>
      <c r="AX63" s="27">
        <v>15455</v>
      </c>
      <c r="AY63" s="27">
        <v>14721.8</v>
      </c>
      <c r="AZ63" s="27">
        <v>12409.199999999999</v>
      </c>
      <c r="BA63" s="27">
        <v>13011</v>
      </c>
      <c r="BB63" s="27">
        <v>13667.6</v>
      </c>
      <c r="BC63" s="27">
        <v>14422</v>
      </c>
      <c r="BD63" s="27">
        <v>15928.7</v>
      </c>
      <c r="BE63" s="27">
        <v>16987.900000000001</v>
      </c>
      <c r="BF63" s="27">
        <v>18134</v>
      </c>
      <c r="BG63" s="27">
        <v>18970.8</v>
      </c>
      <c r="BH63" s="27">
        <v>20265.3</v>
      </c>
      <c r="BI63" s="27">
        <v>20920</v>
      </c>
      <c r="BJ63" s="27">
        <v>22299.1</v>
      </c>
      <c r="BK63" s="29">
        <v>25585.3</v>
      </c>
      <c r="BL63" s="29">
        <v>26344.5</v>
      </c>
      <c r="BM63" s="29">
        <v>26222.1</v>
      </c>
      <c r="BN63" s="29">
        <v>26779.3</v>
      </c>
      <c r="BO63" s="29">
        <v>27876.2</v>
      </c>
    </row>
    <row r="64" spans="1:69" s="7" customFormat="1" ht="13.8" x14ac:dyDescent="0.3">
      <c r="B64" s="7" t="s">
        <v>166</v>
      </c>
      <c r="C64" s="28">
        <f>C63/C62</f>
        <v>1.2187573270808911</v>
      </c>
      <c r="D64" s="28">
        <f t="shared" ref="D64:BJ64" si="0">D63/D62</f>
        <v>1.2226285714285716</v>
      </c>
      <c r="E64" s="28">
        <f t="shared" si="0"/>
        <v>1.2239202657807309</v>
      </c>
      <c r="F64" s="28">
        <f t="shared" si="0"/>
        <v>1.2248660235798499</v>
      </c>
      <c r="G64" s="28">
        <f t="shared" si="0"/>
        <v>1.2243237746593452</v>
      </c>
      <c r="H64" s="28">
        <f t="shared" si="0"/>
        <v>1.2235316479756702</v>
      </c>
      <c r="I64" s="28">
        <f t="shared" si="0"/>
        <v>1.2219312030731622</v>
      </c>
      <c r="J64" s="28">
        <f t="shared" si="0"/>
        <v>1.2141479099678456</v>
      </c>
      <c r="K64" s="28">
        <f t="shared" si="0"/>
        <v>1.2085037989479834</v>
      </c>
      <c r="L64" s="28">
        <f t="shared" si="0"/>
        <v>1.2137556321229788</v>
      </c>
      <c r="M64" s="28">
        <f t="shared" si="0"/>
        <v>1.2124533301216427</v>
      </c>
      <c r="N64" s="28">
        <f t="shared" si="0"/>
        <v>1.2147110719011911</v>
      </c>
      <c r="O64" s="28">
        <f t="shared" si="0"/>
        <v>1.2233880004074564</v>
      </c>
      <c r="P64" s="28">
        <f t="shared" si="0"/>
        <v>1.2261011124174728</v>
      </c>
      <c r="Q64" s="28">
        <f t="shared" si="0"/>
        <v>1.2124555687203791</v>
      </c>
      <c r="R64" s="28">
        <f t="shared" si="0"/>
        <v>1.2201417680888056</v>
      </c>
      <c r="S64" s="28">
        <f t="shared" si="0"/>
        <v>1.2268933162736855</v>
      </c>
      <c r="T64" s="28">
        <f t="shared" si="0"/>
        <v>1.2301613434310177</v>
      </c>
      <c r="U64" s="28">
        <f t="shared" si="0"/>
        <v>1.2309889152427513</v>
      </c>
      <c r="V64" s="28">
        <f t="shared" si="0"/>
        <v>1.2305071915215746</v>
      </c>
      <c r="W64" s="28">
        <f t="shared" si="0"/>
        <v>1.2284016288198394</v>
      </c>
      <c r="X64" s="28">
        <f t="shared" si="0"/>
        <v>1.2255353666450357</v>
      </c>
      <c r="Y64" s="28">
        <f t="shared" si="0"/>
        <v>1.227698885326004</v>
      </c>
      <c r="Z64" s="28">
        <f t="shared" si="0"/>
        <v>1.2332016983877194</v>
      </c>
      <c r="AA64" s="28">
        <f t="shared" si="0"/>
        <v>1.2310649642205695</v>
      </c>
      <c r="AB64" s="28">
        <f t="shared" si="0"/>
        <v>1.2293555958604503</v>
      </c>
      <c r="AC64" s="28">
        <f t="shared" si="0"/>
        <v>1.2288122566099611</v>
      </c>
      <c r="AD64" s="28">
        <f t="shared" si="0"/>
        <v>1.2282059419476112</v>
      </c>
      <c r="AE64" s="28">
        <f t="shared" si="0"/>
        <v>1.235451197053407</v>
      </c>
      <c r="AF64" s="28">
        <f t="shared" si="0"/>
        <v>1.228621861924686</v>
      </c>
      <c r="AG64" s="28">
        <f t="shared" si="0"/>
        <v>1.1890072679220349</v>
      </c>
      <c r="AH64" s="28">
        <f t="shared" si="0"/>
        <v>1.1317649902314249</v>
      </c>
      <c r="AI64" s="28">
        <f t="shared" si="0"/>
        <v>1.0610406288916563</v>
      </c>
      <c r="AJ64" s="28">
        <f t="shared" si="0"/>
        <v>1.0308903244969183</v>
      </c>
      <c r="AK64" s="28">
        <f t="shared" si="0"/>
        <v>1.0342790844847589</v>
      </c>
      <c r="AL64" s="28">
        <f t="shared" si="0"/>
        <v>1.02733073671998</v>
      </c>
      <c r="AM64" s="28">
        <f t="shared" si="0"/>
        <v>1.0132825532718517</v>
      </c>
      <c r="AN64" s="28">
        <f t="shared" si="0"/>
        <v>1.1002600490378187</v>
      </c>
      <c r="AO64" s="28">
        <f t="shared" si="0"/>
        <v>1.1443357116669957</v>
      </c>
      <c r="AP64" s="28">
        <f t="shared" si="0"/>
        <v>1.141673217592901</v>
      </c>
      <c r="AQ64" s="28">
        <f t="shared" si="0"/>
        <v>1.1784598922496923</v>
      </c>
      <c r="AR64" s="28">
        <f t="shared" si="0"/>
        <v>1.131626688167708</v>
      </c>
      <c r="AS64" s="28">
        <f t="shared" si="0"/>
        <v>1.1346257775937998</v>
      </c>
      <c r="AT64" s="28">
        <f t="shared" si="0"/>
        <v>1.1298175121379541</v>
      </c>
      <c r="AU64" s="28">
        <f t="shared" si="0"/>
        <v>1.1967642209398186</v>
      </c>
      <c r="AV64" s="28">
        <f t="shared" si="0"/>
        <v>1.2016399799494957</v>
      </c>
      <c r="AW64" s="28">
        <f t="shared" si="0"/>
        <v>1.2283960870363408</v>
      </c>
      <c r="AX64" s="28">
        <f t="shared" si="0"/>
        <v>1.2793344646330864</v>
      </c>
      <c r="AY64" s="28">
        <f t="shared" si="0"/>
        <v>1.1420747222739402</v>
      </c>
      <c r="AZ64" s="28">
        <f t="shared" si="0"/>
        <v>0.99090480791497304</v>
      </c>
      <c r="BA64" s="28">
        <f t="shared" si="0"/>
        <v>1.00785461981781</v>
      </c>
      <c r="BB64" s="28">
        <f t="shared" si="0"/>
        <v>1.0072517171240751</v>
      </c>
      <c r="BC64" s="28">
        <f t="shared" si="0"/>
        <v>1.026133606551545</v>
      </c>
      <c r="BD64" s="28">
        <f t="shared" si="0"/>
        <v>1.0909171848889132</v>
      </c>
      <c r="BE64" s="28">
        <f t="shared" si="0"/>
        <v>1.108704306794672</v>
      </c>
      <c r="BF64" s="28">
        <f t="shared" si="0"/>
        <v>1.1635248373477742</v>
      </c>
      <c r="BG64" s="28">
        <f t="shared" si="0"/>
        <v>1.183293621586557</v>
      </c>
      <c r="BH64" s="28">
        <f t="shared" si="0"/>
        <v>1.2168574139235491</v>
      </c>
      <c r="BI64" s="28">
        <f t="shared" si="0"/>
        <v>1.2008426563190615</v>
      </c>
      <c r="BJ64" s="28">
        <f t="shared" si="0"/>
        <v>1.2242163052429316</v>
      </c>
      <c r="BK64" s="28">
        <f t="shared" ref="BK64" si="1">BK63/BK62</f>
        <v>1.377627611458109</v>
      </c>
      <c r="BL64" s="28">
        <f t="shared" ref="BL64" si="2">BL63/BL62</f>
        <v>1.2789399331025744</v>
      </c>
      <c r="BM64" s="28">
        <f t="shared" ref="BM64" si="3">BM63/BM62</f>
        <v>1.1414610576169664</v>
      </c>
      <c r="BN64" s="28">
        <f t="shared" ref="BN64" si="4">BN63/BN62</f>
        <v>1.1245286346572156</v>
      </c>
      <c r="BO64" s="28">
        <f t="shared" ref="BO64" si="5">BO63/BO62</f>
        <v>1.1338102927239968</v>
      </c>
    </row>
    <row r="65" spans="1:67" x14ac:dyDescent="0.3">
      <c r="B65" t="s">
        <v>153</v>
      </c>
      <c r="C65" s="6">
        <v>4.1634786430320405</v>
      </c>
      <c r="D65" s="6">
        <v>4.121718105238088</v>
      </c>
      <c r="E65" s="6">
        <v>4.0670147954743259</v>
      </c>
      <c r="F65" s="6">
        <v>4.034478055699517</v>
      </c>
      <c r="G65" s="6">
        <v>4.0148675075362297</v>
      </c>
      <c r="H65" s="6">
        <v>3.9828002600860763</v>
      </c>
      <c r="I65" s="6">
        <v>3.9151371710514749</v>
      </c>
      <c r="J65" s="6">
        <v>3.9353405165747279</v>
      </c>
      <c r="K65" s="6">
        <v>3.9247020035505962</v>
      </c>
      <c r="L65" s="6">
        <v>3.9560099132589839</v>
      </c>
      <c r="M65" s="6">
        <v>3.9286573051342337</v>
      </c>
      <c r="N65" s="6">
        <v>3.978173418660834</v>
      </c>
      <c r="O65" s="6">
        <v>4.0677514172271128</v>
      </c>
      <c r="P65" s="6">
        <v>4.1398916788892581</v>
      </c>
      <c r="Q65" s="6">
        <v>4.4957985620416121</v>
      </c>
      <c r="R65" s="6">
        <v>4.3221632563737824</v>
      </c>
      <c r="S65" s="6">
        <v>4.3299505798136879</v>
      </c>
      <c r="T65" s="6">
        <v>4.3948608090575254</v>
      </c>
      <c r="U65" s="6">
        <v>4.4030966349498506</v>
      </c>
      <c r="V65" s="6">
        <v>4.4996318499600259</v>
      </c>
      <c r="W65" s="6">
        <v>4.5910316743224335</v>
      </c>
      <c r="X65" s="6">
        <v>4.4588694663489479</v>
      </c>
      <c r="Y65" s="6">
        <v>4.3804380640362357</v>
      </c>
      <c r="Z65" s="6">
        <v>4.3779586880686701</v>
      </c>
      <c r="AA65" s="6">
        <v>4.3071932881390929</v>
      </c>
      <c r="AB65" s="6">
        <v>4.1869697247604201</v>
      </c>
      <c r="AC65" s="6">
        <v>4.0523713565051045</v>
      </c>
      <c r="AD65" s="6">
        <v>4.1666725594312091</v>
      </c>
      <c r="AE65" s="6">
        <v>4.1436392174023711</v>
      </c>
      <c r="AF65" s="6">
        <v>4.0934481128248459</v>
      </c>
      <c r="AG65" s="6">
        <v>4.089569417354066</v>
      </c>
      <c r="AH65" s="6">
        <v>4.049223207305511</v>
      </c>
      <c r="AI65" s="6">
        <v>4.0805970308997539</v>
      </c>
      <c r="AJ65" s="6">
        <v>4.1162076443252573</v>
      </c>
      <c r="AK65" s="6">
        <v>4.1044692498477353</v>
      </c>
      <c r="AL65" s="6">
        <v>4.2094458463035807</v>
      </c>
      <c r="AM65" s="6">
        <v>4.1555242234257106</v>
      </c>
      <c r="AN65" s="6">
        <v>4.1558475524157448</v>
      </c>
      <c r="AO65" s="6">
        <v>4.0942866156873938</v>
      </c>
      <c r="AP65" s="6">
        <v>4.0577089871011101</v>
      </c>
      <c r="AQ65" s="6">
        <v>4.0271639668867723</v>
      </c>
      <c r="AR65" s="6">
        <v>3.9569727332457294</v>
      </c>
      <c r="AS65" s="6">
        <v>3.9091066952833859</v>
      </c>
      <c r="AT65" s="6">
        <v>3.8217042540458914</v>
      </c>
      <c r="AU65" s="6">
        <v>3.8419368885442031</v>
      </c>
      <c r="AV65" s="6">
        <v>3.9695451806618403</v>
      </c>
      <c r="AW65" s="6">
        <v>3.917830039253495</v>
      </c>
      <c r="AX65" s="6">
        <v>3.9595727548940021</v>
      </c>
      <c r="AY65" s="6">
        <v>4.0919854744456492</v>
      </c>
      <c r="AZ65" s="6">
        <v>3.5988175011008376</v>
      </c>
      <c r="BA65" s="6">
        <v>3.7741307248007168</v>
      </c>
      <c r="BB65" s="6">
        <v>3.9716279663020417</v>
      </c>
      <c r="BC65" s="6">
        <v>4.0119559586843234</v>
      </c>
      <c r="BD65" s="6">
        <v>3.9231158855582722</v>
      </c>
      <c r="BE65" s="6">
        <v>3.9090269490665008</v>
      </c>
      <c r="BF65" s="6">
        <v>3.6815994330463457</v>
      </c>
      <c r="BG65" s="6">
        <v>3.6526981664402705</v>
      </c>
      <c r="BH65" s="6">
        <v>3.6985460318775001</v>
      </c>
      <c r="BI65" s="6">
        <v>3.84</v>
      </c>
      <c r="BJ65" s="6">
        <v>3.8</v>
      </c>
      <c r="BK65" s="6">
        <v>3.65</v>
      </c>
      <c r="BL65" s="6">
        <v>3.79</v>
      </c>
      <c r="BM65" s="6">
        <v>3.85</v>
      </c>
      <c r="BN65" s="6">
        <v>3.69</v>
      </c>
      <c r="BO65" s="6">
        <v>3.57</v>
      </c>
    </row>
    <row r="66" spans="1:67" s="7" customFormat="1" ht="13.8" x14ac:dyDescent="0.3">
      <c r="B66" s="7" t="s">
        <v>152</v>
      </c>
      <c r="C66" s="7">
        <f>(C24*C65)/2+C24/2</f>
        <v>729.34135832827576</v>
      </c>
      <c r="D66" s="7">
        <f t="shared" ref="D66:BO66" si="6">(D24*D65)/2+D24/2</f>
        <v>743.67346888057023</v>
      </c>
      <c r="E66" s="7">
        <f t="shared" si="6"/>
        <v>802.61514360313322</v>
      </c>
      <c r="F66" s="7">
        <f t="shared" si="6"/>
        <v>850.32334360764844</v>
      </c>
      <c r="G66" s="7">
        <f t="shared" si="6"/>
        <v>913.95960324847783</v>
      </c>
      <c r="H66" s="7">
        <f t="shared" si="6"/>
        <v>998.30403210824545</v>
      </c>
      <c r="I66" s="7">
        <f t="shared" si="6"/>
        <v>1081.575934489877</v>
      </c>
      <c r="J66" s="7">
        <f t="shared" si="6"/>
        <v>1143.0248636387068</v>
      </c>
      <c r="K66" s="7">
        <f t="shared" si="6"/>
        <v>1258.0151268069997</v>
      </c>
      <c r="L66" s="7">
        <f t="shared" si="6"/>
        <v>1374.3015489467161</v>
      </c>
      <c r="M66" s="7">
        <f t="shared" si="6"/>
        <v>1411.8138850557013</v>
      </c>
      <c r="N66" s="7">
        <f t="shared" si="6"/>
        <v>1538.5044950371307</v>
      </c>
      <c r="O66" s="7">
        <f t="shared" si="6"/>
        <v>1737.9853485380384</v>
      </c>
      <c r="P66" s="7">
        <f t="shared" si="6"/>
        <v>1975.7743613650309</v>
      </c>
      <c r="Q66" s="7">
        <f t="shared" si="6"/>
        <v>2280.7564032472692</v>
      </c>
      <c r="R66" s="7">
        <f t="shared" si="6"/>
        <v>2390.4496266002843</v>
      </c>
      <c r="S66" s="7">
        <f t="shared" si="6"/>
        <v>2704.1504266684747</v>
      </c>
      <c r="T66" s="7">
        <f t="shared" si="6"/>
        <v>3095.0316461563025</v>
      </c>
      <c r="U66" s="7">
        <f t="shared" si="6"/>
        <v>3522.548851155555</v>
      </c>
      <c r="V66" s="7">
        <f t="shared" si="6"/>
        <v>3988.0580359985129</v>
      </c>
      <c r="W66" s="7">
        <f t="shared" si="6"/>
        <v>4401.5396856103362</v>
      </c>
      <c r="X66" s="7">
        <f t="shared" si="6"/>
        <v>4883.2316811224509</v>
      </c>
      <c r="Y66" s="7">
        <f t="shared" si="6"/>
        <v>4990.0872824904072</v>
      </c>
      <c r="Z66" s="7">
        <f t="shared" si="6"/>
        <v>5340.0440793177859</v>
      </c>
      <c r="AA66" s="7">
        <f t="shared" si="6"/>
        <v>5906.9061296988102</v>
      </c>
      <c r="AB66" s="7">
        <f t="shared" si="6"/>
        <v>6144.4843359511924</v>
      </c>
      <c r="AC66" s="7">
        <f t="shared" si="6"/>
        <v>6226.7950783247161</v>
      </c>
      <c r="AD66" s="7">
        <f t="shared" si="6"/>
        <v>6824.916117380656</v>
      </c>
      <c r="AE66" s="7">
        <f t="shared" si="6"/>
        <v>7391.1523734463372</v>
      </c>
      <c r="AF66" s="7">
        <f t="shared" si="6"/>
        <v>7691.6159951767986</v>
      </c>
      <c r="AG66" s="7">
        <f t="shared" si="6"/>
        <v>8043.3010287154975</v>
      </c>
      <c r="AH66" s="7">
        <f t="shared" si="6"/>
        <v>8157.5250137227831</v>
      </c>
      <c r="AI66" s="7">
        <f t="shared" si="6"/>
        <v>8577.3179374165084</v>
      </c>
      <c r="AJ66" s="7">
        <f t="shared" si="6"/>
        <v>9042.6412009626765</v>
      </c>
      <c r="AK66" s="7">
        <f t="shared" si="6"/>
        <v>9740.8586694844325</v>
      </c>
      <c r="AL66" s="7">
        <f t="shared" si="6"/>
        <v>10526.987693917961</v>
      </c>
      <c r="AM66" s="7">
        <f t="shared" si="6"/>
        <v>11075.09713676311</v>
      </c>
      <c r="AN66" s="7">
        <f t="shared" si="6"/>
        <v>11882.681854052567</v>
      </c>
      <c r="AO66" s="7">
        <f t="shared" si="6"/>
        <v>12417.833054399591</v>
      </c>
      <c r="AP66" s="7">
        <f t="shared" si="6"/>
        <v>13069.878679017334</v>
      </c>
      <c r="AQ66" s="7">
        <f t="shared" si="6"/>
        <v>13851.847594359811</v>
      </c>
      <c r="AR66" s="7">
        <f t="shared" si="6"/>
        <v>13557.816122700395</v>
      </c>
      <c r="AS66" s="7">
        <f t="shared" si="6"/>
        <v>13607.061937986491</v>
      </c>
      <c r="AT66" s="7">
        <f t="shared" si="6"/>
        <v>13823.102840711465</v>
      </c>
      <c r="AU66" s="7">
        <f t="shared" si="6"/>
        <v>14849.252049787363</v>
      </c>
      <c r="AV66" s="7">
        <f t="shared" si="6"/>
        <v>16338.622167720965</v>
      </c>
      <c r="AW66" s="7">
        <f t="shared" si="6"/>
        <v>17265.517701811172</v>
      </c>
      <c r="AX66" s="7">
        <f t="shared" si="6"/>
        <v>17996.801655683863</v>
      </c>
      <c r="AY66" s="7">
        <f t="shared" si="6"/>
        <v>18656.270980547692</v>
      </c>
      <c r="AZ66" s="7">
        <f t="shared" si="6"/>
        <v>15875.118013800091</v>
      </c>
      <c r="BA66" s="7">
        <f t="shared" si="6"/>
        <v>17395.022708883891</v>
      </c>
      <c r="BB66" s="7">
        <f t="shared" si="6"/>
        <v>19044.069506318287</v>
      </c>
      <c r="BC66" s="7">
        <f t="shared" si="6"/>
        <v>20325.736792646338</v>
      </c>
      <c r="BD66" s="7">
        <f t="shared" si="6"/>
        <v>20720.902450726207</v>
      </c>
      <c r="BE66" s="7">
        <f t="shared" si="6"/>
        <v>21726.616922525973</v>
      </c>
      <c r="BF66" s="7">
        <f t="shared" si="6"/>
        <v>21587.557225691657</v>
      </c>
      <c r="BG66" s="7">
        <f t="shared" si="6"/>
        <v>21742.989071408672</v>
      </c>
      <c r="BH66" s="7">
        <f t="shared" si="6"/>
        <v>22955.686347943902</v>
      </c>
      <c r="BI66" s="7">
        <f t="shared" si="6"/>
        <v>25017.475999999995</v>
      </c>
      <c r="BJ66" s="7">
        <f t="shared" si="6"/>
        <v>25919.519999999997</v>
      </c>
      <c r="BK66" s="7">
        <f t="shared" si="6"/>
        <v>24409.477500000001</v>
      </c>
      <c r="BL66" s="7">
        <f t="shared" si="6"/>
        <v>28914.116500000004</v>
      </c>
      <c r="BM66" s="7">
        <f t="shared" si="6"/>
        <v>32605.095000000001</v>
      </c>
      <c r="BN66" s="7">
        <f t="shared" si="6"/>
        <v>33213.172999999995</v>
      </c>
      <c r="BO66" s="7">
        <f t="shared" si="6"/>
        <v>33930.421999999999</v>
      </c>
    </row>
    <row r="67" spans="1:67" s="7" customFormat="1" ht="13.8" x14ac:dyDescent="0.3">
      <c r="B67" s="7" t="s">
        <v>154</v>
      </c>
      <c r="C67" s="7">
        <f>(C66-C31)/C65</f>
        <v>163.67115500129435</v>
      </c>
      <c r="D67" s="7">
        <f t="shared" ref="D67:BO67" si="7">(D66-D31)/D65</f>
        <v>168.36994941469518</v>
      </c>
      <c r="E67" s="7">
        <f t="shared" si="7"/>
        <v>183.11099935801414</v>
      </c>
      <c r="F67" s="7">
        <f t="shared" si="7"/>
        <v>194.72738053384535</v>
      </c>
      <c r="G67" s="7">
        <f t="shared" si="7"/>
        <v>209.785155218071</v>
      </c>
      <c r="H67" s="7">
        <f t="shared" si="7"/>
        <v>229.68865430587138</v>
      </c>
      <c r="I67" s="7">
        <f t="shared" si="7"/>
        <v>253.03734995926456</v>
      </c>
      <c r="J67" s="7">
        <f t="shared" si="7"/>
        <v>267.73410311028658</v>
      </c>
      <c r="K67" s="7">
        <f t="shared" si="7"/>
        <v>295.97536978759422</v>
      </c>
      <c r="L67" s="7">
        <f t="shared" si="7"/>
        <v>323.40706342991382</v>
      </c>
      <c r="M67" s="7">
        <f t="shared" si="7"/>
        <v>337.75251491689056</v>
      </c>
      <c r="N67" s="7">
        <f t="shared" si="7"/>
        <v>362.17739736498123</v>
      </c>
      <c r="O67" s="7">
        <f t="shared" si="7"/>
        <v>399.67667189611518</v>
      </c>
      <c r="P67" s="7">
        <f t="shared" si="7"/>
        <v>446.93786815732909</v>
      </c>
      <c r="Q67" s="7">
        <f t="shared" si="7"/>
        <v>480.32766002456884</v>
      </c>
      <c r="R67" s="7">
        <f t="shared" si="7"/>
        <v>520.37590743096553</v>
      </c>
      <c r="S67" s="7">
        <f t="shared" si="7"/>
        <v>585.33010480168787</v>
      </c>
      <c r="T67" s="7">
        <f t="shared" si="7"/>
        <v>659.43650369618979</v>
      </c>
      <c r="U67" s="7">
        <f t="shared" si="7"/>
        <v>749.68803204410062</v>
      </c>
      <c r="V67" s="7">
        <f t="shared" si="7"/>
        <v>835.92572935315332</v>
      </c>
      <c r="W67" s="7">
        <f t="shared" si="7"/>
        <v>910.06553254219625</v>
      </c>
      <c r="X67" s="7">
        <f t="shared" si="7"/>
        <v>1033.8341850803347</v>
      </c>
      <c r="Y67" s="7">
        <f t="shared" si="7"/>
        <v>1078.7248246437753</v>
      </c>
      <c r="Z67" s="7">
        <f t="shared" si="7"/>
        <v>1150.5005958701229</v>
      </c>
      <c r="AA67" s="7">
        <f t="shared" si="7"/>
        <v>1284.6198811034478</v>
      </c>
      <c r="AB67" s="7">
        <f t="shared" si="7"/>
        <v>1375.9316915721997</v>
      </c>
      <c r="AC67" s="7">
        <f t="shared" si="7"/>
        <v>1446.6825872001821</v>
      </c>
      <c r="AD67" s="7">
        <f t="shared" si="7"/>
        <v>1540.8016890717831</v>
      </c>
      <c r="AE67" s="7">
        <f t="shared" si="7"/>
        <v>1673.541543945898</v>
      </c>
      <c r="AF67" s="7">
        <f t="shared" si="7"/>
        <v>1767.3403438316295</v>
      </c>
      <c r="AG67" s="7">
        <f t="shared" si="7"/>
        <v>1855.036619875694</v>
      </c>
      <c r="AH67" s="7">
        <f t="shared" si="7"/>
        <v>1903.2601116724056</v>
      </c>
      <c r="AI67" s="7">
        <f t="shared" si="7"/>
        <v>1991.9187991038339</v>
      </c>
      <c r="AJ67" s="7">
        <f t="shared" si="7"/>
        <v>2078.0878760466057</v>
      </c>
      <c r="AK67" s="7">
        <f t="shared" si="7"/>
        <v>2230.7533842101748</v>
      </c>
      <c r="AL67" s="7">
        <f t="shared" si="7"/>
        <v>2349.3799552267087</v>
      </c>
      <c r="AM67" s="7">
        <f t="shared" si="7"/>
        <v>2496.0261519574174</v>
      </c>
      <c r="AN67" s="7">
        <f t="shared" si="7"/>
        <v>2675.5990718641747</v>
      </c>
      <c r="AO67" s="7">
        <f t="shared" si="7"/>
        <v>2851.1763220659896</v>
      </c>
      <c r="AP67" s="7">
        <f t="shared" si="7"/>
        <v>3035.0325068076309</v>
      </c>
      <c r="AQ67" s="7">
        <f t="shared" si="7"/>
        <v>3259.3029989058937</v>
      </c>
      <c r="AR67" s="7">
        <f t="shared" si="7"/>
        <v>3258.2777269038465</v>
      </c>
      <c r="AS67" s="7">
        <f t="shared" si="7"/>
        <v>3293.8630080172466</v>
      </c>
      <c r="AT67" s="7">
        <f t="shared" si="7"/>
        <v>3399.7928612493424</v>
      </c>
      <c r="AU67" s="7">
        <f t="shared" si="7"/>
        <v>3607.7250751090492</v>
      </c>
      <c r="AV67" s="7">
        <f t="shared" si="7"/>
        <v>3824.3983823834005</v>
      </c>
      <c r="AW67" s="7">
        <f t="shared" si="7"/>
        <v>4075.6534974277924</v>
      </c>
      <c r="AX67" s="7">
        <f t="shared" si="7"/>
        <v>4223.9409883331191</v>
      </c>
      <c r="AY67" s="7">
        <f t="shared" si="7"/>
        <v>4261.7626796219756</v>
      </c>
      <c r="AZ67" s="7">
        <f t="shared" si="7"/>
        <v>4109.438172198581</v>
      </c>
      <c r="BA67" s="7">
        <f t="shared" si="7"/>
        <v>4248.9579397731741</v>
      </c>
      <c r="BB67" s="7">
        <f t="shared" si="7"/>
        <v>4431.4496865388937</v>
      </c>
      <c r="BC67" s="7">
        <f t="shared" si="7"/>
        <v>4674.2878002071056</v>
      </c>
      <c r="BD67" s="7">
        <f t="shared" si="7"/>
        <v>4865.1130905887449</v>
      </c>
      <c r="BE67" s="7">
        <f t="shared" si="7"/>
        <v>5120.2555478175263</v>
      </c>
      <c r="BF67" s="7">
        <f t="shared" si="7"/>
        <v>5391.2864738975513</v>
      </c>
      <c r="BG67" s="7">
        <f t="shared" si="7"/>
        <v>5494.8939542324706</v>
      </c>
      <c r="BH67" s="7">
        <f t="shared" si="7"/>
        <v>5744.7402749123421</v>
      </c>
      <c r="BI67" s="7">
        <f t="shared" si="7"/>
        <v>6037.0770833333327</v>
      </c>
      <c r="BJ67" s="7">
        <f t="shared" si="7"/>
        <v>6330.9526315789462</v>
      </c>
      <c r="BK67" s="7">
        <f t="shared" si="7"/>
        <v>6163.5280821917813</v>
      </c>
      <c r="BL67" s="7">
        <f t="shared" si="7"/>
        <v>6954.6745382585759</v>
      </c>
      <c r="BM67" s="7">
        <f t="shared" si="7"/>
        <v>7758.0246753246756</v>
      </c>
      <c r="BN67" s="7">
        <f t="shared" si="7"/>
        <v>8220.9953929539279</v>
      </c>
      <c r="BO67" s="7">
        <f t="shared" si="7"/>
        <v>8675.8044817927166</v>
      </c>
    </row>
    <row r="68" spans="1:67" s="7" customFormat="1" ht="13.8" x14ac:dyDescent="0.3">
      <c r="B68" s="7" t="s">
        <v>155</v>
      </c>
      <c r="C68" s="7">
        <f>C62+C67</f>
        <v>590.17115500129432</v>
      </c>
      <c r="D68" s="7">
        <f t="shared" ref="D68:BO68" si="8">D62+D67</f>
        <v>605.86994941469516</v>
      </c>
      <c r="E68" s="7">
        <f t="shared" si="8"/>
        <v>634.61099935801417</v>
      </c>
      <c r="F68" s="7">
        <f t="shared" si="8"/>
        <v>661.22738053384535</v>
      </c>
      <c r="G68" s="7">
        <f t="shared" si="8"/>
        <v>701.48515521807099</v>
      </c>
      <c r="H68" s="7">
        <f t="shared" si="8"/>
        <v>755.78865430587143</v>
      </c>
      <c r="I68" s="7">
        <f t="shared" si="8"/>
        <v>825.73734995926463</v>
      </c>
      <c r="J68" s="7">
        <f t="shared" si="8"/>
        <v>889.73410311028658</v>
      </c>
      <c r="K68" s="7">
        <f t="shared" si="8"/>
        <v>980.3753697875942</v>
      </c>
      <c r="L68" s="7">
        <f t="shared" si="8"/>
        <v>1078.0070634299138</v>
      </c>
      <c r="M68" s="7">
        <f t="shared" si="8"/>
        <v>1168.0525149168905</v>
      </c>
      <c r="N68" s="7">
        <f t="shared" si="8"/>
        <v>1268.9773973649812</v>
      </c>
      <c r="O68" s="7">
        <f t="shared" si="8"/>
        <v>1381.3766718961151</v>
      </c>
      <c r="P68" s="7">
        <f t="shared" si="8"/>
        <v>1552.6378681573292</v>
      </c>
      <c r="Q68" s="7">
        <f t="shared" si="8"/>
        <v>1830.7276600245689</v>
      </c>
      <c r="R68" s="7">
        <f t="shared" si="8"/>
        <v>2015.7759074309656</v>
      </c>
      <c r="S68" s="7">
        <f t="shared" si="8"/>
        <v>2226.6301048016876</v>
      </c>
      <c r="T68" s="7">
        <f t="shared" si="8"/>
        <v>2481.6365036961897</v>
      </c>
      <c r="U68" s="7">
        <f t="shared" si="8"/>
        <v>2815.5880320441006</v>
      </c>
      <c r="V68" s="7">
        <f t="shared" si="8"/>
        <v>3213.7257293531534</v>
      </c>
      <c r="W68" s="7">
        <f t="shared" si="8"/>
        <v>3635.9655325421963</v>
      </c>
      <c r="X68" s="7">
        <f t="shared" si="8"/>
        <v>4115.8341850803345</v>
      </c>
      <c r="Y68" s="7">
        <f t="shared" si="8"/>
        <v>4353.2248246437757</v>
      </c>
      <c r="Z68" s="7">
        <f t="shared" si="8"/>
        <v>4518.4005958701227</v>
      </c>
      <c r="AA68" s="7">
        <f t="shared" si="8"/>
        <v>4848.1198811034483</v>
      </c>
      <c r="AB68" s="7">
        <f t="shared" si="8"/>
        <v>5125.1316915722</v>
      </c>
      <c r="AC68" s="7">
        <f t="shared" si="8"/>
        <v>5349.8825872001817</v>
      </c>
      <c r="AD68" s="7">
        <f t="shared" si="8"/>
        <v>5637.1016890717838</v>
      </c>
      <c r="AE68" s="7">
        <f t="shared" si="8"/>
        <v>6017.5415439458975</v>
      </c>
      <c r="AF68" s="7">
        <f t="shared" si="8"/>
        <v>6356.1403438316302</v>
      </c>
      <c r="AG68" s="7">
        <f t="shared" si="8"/>
        <v>6698.2366198756936</v>
      </c>
      <c r="AH68" s="7">
        <f t="shared" si="8"/>
        <v>6868.160111672405</v>
      </c>
      <c r="AI68" s="7">
        <f t="shared" si="8"/>
        <v>7131.1187991038332</v>
      </c>
      <c r="AJ68" s="7">
        <f t="shared" si="8"/>
        <v>7464.8878760466059</v>
      </c>
      <c r="AK68" s="7">
        <f t="shared" si="8"/>
        <v>7919.3533842101751</v>
      </c>
      <c r="AL68" s="7">
        <f t="shared" si="8"/>
        <v>8382.8799552267083</v>
      </c>
      <c r="AM68" s="7">
        <f t="shared" si="8"/>
        <v>8850.2261519574167</v>
      </c>
      <c r="AN68" s="7">
        <f t="shared" si="8"/>
        <v>9405.0990718641751</v>
      </c>
      <c r="AO68" s="7">
        <f t="shared" si="8"/>
        <v>9942.9763220659897</v>
      </c>
      <c r="AP68" s="7">
        <f t="shared" si="8"/>
        <v>10540.33250680763</v>
      </c>
      <c r="AQ68" s="7">
        <f t="shared" si="8"/>
        <v>11296.402998905894</v>
      </c>
      <c r="AR68" s="7">
        <f t="shared" si="8"/>
        <v>11691.977726903848</v>
      </c>
      <c r="AS68" s="7">
        <f t="shared" si="8"/>
        <v>11990.563008017247</v>
      </c>
      <c r="AT68" s="7">
        <f t="shared" si="8"/>
        <v>12359.292861249342</v>
      </c>
      <c r="AU68" s="7">
        <f t="shared" si="8"/>
        <v>13311.725075109049</v>
      </c>
      <c r="AV68" s="7">
        <f t="shared" si="8"/>
        <v>14397.6983823834</v>
      </c>
      <c r="AW68" s="7">
        <f t="shared" si="8"/>
        <v>15514.553497427793</v>
      </c>
      <c r="AX68" s="7">
        <f t="shared" si="8"/>
        <v>16304.440988333119</v>
      </c>
      <c r="AY68" s="7">
        <f t="shared" si="8"/>
        <v>17152.162679621975</v>
      </c>
      <c r="AZ68" s="7">
        <f t="shared" si="8"/>
        <v>16632.538172198583</v>
      </c>
      <c r="BA68" s="7">
        <f t="shared" si="8"/>
        <v>17158.557939773174</v>
      </c>
      <c r="BB68" s="7">
        <f t="shared" si="8"/>
        <v>18000.649686538894</v>
      </c>
      <c r="BC68" s="7">
        <f t="shared" si="8"/>
        <v>18728.987800207105</v>
      </c>
      <c r="BD68" s="7">
        <f t="shared" si="8"/>
        <v>19466.313090588745</v>
      </c>
      <c r="BE68" s="7">
        <f t="shared" si="8"/>
        <v>20442.555547817527</v>
      </c>
      <c r="BF68" s="7">
        <f t="shared" si="8"/>
        <v>20976.686473897549</v>
      </c>
      <c r="BG68" s="7">
        <f t="shared" si="8"/>
        <v>21527.09395423247</v>
      </c>
      <c r="BH68" s="7">
        <f t="shared" si="8"/>
        <v>22398.540274912342</v>
      </c>
      <c r="BI68" s="7">
        <f t="shared" si="8"/>
        <v>23458.177083333332</v>
      </c>
      <c r="BJ68" s="7">
        <f t="shared" si="8"/>
        <v>24545.952631578948</v>
      </c>
      <c r="BK68" s="7">
        <f t="shared" si="8"/>
        <v>24735.52808219178</v>
      </c>
      <c r="BL68" s="7">
        <f t="shared" si="8"/>
        <v>27553.374538258577</v>
      </c>
      <c r="BM68" s="7">
        <f t="shared" si="8"/>
        <v>30730.424675324677</v>
      </c>
      <c r="BN68" s="7">
        <f t="shared" si="8"/>
        <v>32034.795392953929</v>
      </c>
      <c r="BO68" s="7">
        <f t="shared" si="8"/>
        <v>33262.104481792718</v>
      </c>
    </row>
    <row r="69" spans="1:67" s="3" customFormat="1" x14ac:dyDescent="0.3">
      <c r="B69" s="7" t="s">
        <v>157</v>
      </c>
      <c r="C69" s="21">
        <f>C31/C68</f>
        <v>8.1162895871952509E-2</v>
      </c>
      <c r="D69" s="21">
        <f t="shared" ref="D69:BO69" si="9">D31/D68</f>
        <v>8.2030805535103751E-2</v>
      </c>
      <c r="E69" s="21">
        <f t="shared" si="9"/>
        <v>9.1236994093346721E-2</v>
      </c>
      <c r="F69" s="21">
        <f t="shared" si="9"/>
        <v>9.7848337659224155E-2</v>
      </c>
      <c r="G69" s="21">
        <f t="shared" si="9"/>
        <v>0.10221171391390399</v>
      </c>
      <c r="H69" s="21">
        <f t="shared" si="9"/>
        <v>0.11048062116874162</v>
      </c>
      <c r="I69" s="21">
        <f t="shared" si="9"/>
        <v>0.11008343028746888</v>
      </c>
      <c r="J69" s="21">
        <f t="shared" si="9"/>
        <v>0.10047945750025777</v>
      </c>
      <c r="K69" s="21">
        <f t="shared" si="9"/>
        <v>9.8329683681145322E-2</v>
      </c>
      <c r="L69" s="21">
        <f t="shared" si="9"/>
        <v>8.8032818354691497E-2</v>
      </c>
      <c r="M69" s="21">
        <f t="shared" si="9"/>
        <v>7.2685088140956422E-2</v>
      </c>
      <c r="N69" s="21">
        <f t="shared" si="9"/>
        <v>7.6991127031003914E-2</v>
      </c>
      <c r="O69" s="21">
        <f t="shared" si="9"/>
        <v>8.1223320389500447E-2</v>
      </c>
      <c r="P69" s="21">
        <f t="shared" si="9"/>
        <v>8.0830181057572309E-2</v>
      </c>
      <c r="Q69" s="21">
        <f t="shared" si="9"/>
        <v>6.6257807017769163E-2</v>
      </c>
      <c r="R69" s="21">
        <f t="shared" si="9"/>
        <v>7.0097077497112179E-2</v>
      </c>
      <c r="S69" s="21">
        <f t="shared" si="9"/>
        <v>7.6213826281269173E-2</v>
      </c>
      <c r="T69" s="21">
        <f t="shared" si="9"/>
        <v>7.9342804519007493E-2</v>
      </c>
      <c r="U69" s="21">
        <f t="shared" si="9"/>
        <v>7.8704695956219026E-2</v>
      </c>
      <c r="V69" s="21">
        <f t="shared" si="9"/>
        <v>7.0541178399075546E-2</v>
      </c>
      <c r="W69" s="21">
        <f t="shared" si="9"/>
        <v>6.1441726551187376E-2</v>
      </c>
      <c r="X69" s="21">
        <f t="shared" si="9"/>
        <v>6.64506847703977E-2</v>
      </c>
      <c r="Y69" s="21">
        <f t="shared" si="9"/>
        <v>6.0828468702318533E-2</v>
      </c>
      <c r="Z69" s="21">
        <f t="shared" si="9"/>
        <v>6.7103390584077202E-2</v>
      </c>
      <c r="AA69" s="21">
        <f t="shared" si="9"/>
        <v>7.7102053820278446E-2</v>
      </c>
      <c r="AB69" s="21">
        <f t="shared" si="9"/>
        <v>7.4827345535458126E-2</v>
      </c>
      <c r="AC69" s="21">
        <f t="shared" si="9"/>
        <v>6.8094952377385443E-2</v>
      </c>
      <c r="AD69" s="21">
        <f t="shared" si="9"/>
        <v>7.1827691308983921E-2</v>
      </c>
      <c r="AE69" s="21">
        <f t="shared" si="9"/>
        <v>7.5878163310625454E-2</v>
      </c>
      <c r="AF69" s="21">
        <f t="shared" si="9"/>
        <v>7.191471164471637E-2</v>
      </c>
      <c r="AG69" s="21">
        <f t="shared" si="9"/>
        <v>6.8226911937381077E-2</v>
      </c>
      <c r="AH69" s="21">
        <f t="shared" si="9"/>
        <v>6.5636210086871385E-2</v>
      </c>
      <c r="AI69" s="21">
        <f t="shared" si="9"/>
        <v>6.2977495208246762E-2</v>
      </c>
      <c r="AJ69" s="21">
        <f t="shared" si="9"/>
        <v>6.547988504535554E-2</v>
      </c>
      <c r="AK69" s="21">
        <f t="shared" si="9"/>
        <v>7.3844412747888014E-2</v>
      </c>
      <c r="AL69" s="21">
        <f t="shared" si="9"/>
        <v>7.6035921235229231E-2</v>
      </c>
      <c r="AM69" s="21">
        <f t="shared" si="9"/>
        <v>7.9410400133623785E-2</v>
      </c>
      <c r="AN69" s="21">
        <f t="shared" si="9"/>
        <v>8.1158103085107319E-2</v>
      </c>
      <c r="AO69" s="21">
        <f t="shared" si="9"/>
        <v>7.4856861355307586E-2</v>
      </c>
      <c r="AP69" s="21">
        <f t="shared" si="9"/>
        <v>7.1591669381647155E-2</v>
      </c>
      <c r="AQ69" s="21">
        <f t="shared" si="9"/>
        <v>6.427709776911518E-2</v>
      </c>
      <c r="AR69" s="21">
        <f t="shared" si="9"/>
        <v>5.6868052226102909E-2</v>
      </c>
      <c r="AS69" s="21">
        <f t="shared" si="9"/>
        <v>6.0964610211483118E-2</v>
      </c>
      <c r="AT69" s="21">
        <f t="shared" si="9"/>
        <v>6.716403675510034E-2</v>
      </c>
      <c r="AU69" s="21">
        <f t="shared" si="9"/>
        <v>7.4265355874013311E-2</v>
      </c>
      <c r="AV69" s="21">
        <f t="shared" si="9"/>
        <v>8.0394794310754761E-2</v>
      </c>
      <c r="AW69" s="21">
        <f t="shared" si="9"/>
        <v>8.3650489858774629E-2</v>
      </c>
      <c r="AX69" s="21">
        <f t="shared" si="9"/>
        <v>7.8003287626362355E-2</v>
      </c>
      <c r="AY69" s="21">
        <f t="shared" si="9"/>
        <v>7.0964812002752439E-2</v>
      </c>
      <c r="AZ69" s="21">
        <f t="shared" si="9"/>
        <v>6.5293702545968446E-2</v>
      </c>
      <c r="BA69" s="21">
        <f t="shared" si="9"/>
        <v>7.9196632069534159E-2</v>
      </c>
      <c r="BB69" s="21">
        <f t="shared" si="9"/>
        <v>8.021932681017846E-2</v>
      </c>
      <c r="BC69" s="21">
        <f t="shared" si="9"/>
        <v>8.3971435978115655E-2</v>
      </c>
      <c r="BD69" s="21">
        <f t="shared" si="9"/>
        <v>8.3965566175457307E-2</v>
      </c>
      <c r="BE69" s="21">
        <f t="shared" si="9"/>
        <v>8.3717517411012313E-2</v>
      </c>
      <c r="BF69" s="21">
        <f t="shared" si="9"/>
        <v>8.29015584593846E-2</v>
      </c>
      <c r="BG69" s="21">
        <f t="shared" si="9"/>
        <v>7.7660273307410599E-2</v>
      </c>
      <c r="BH69" s="21">
        <f t="shared" si="9"/>
        <v>7.6277292137363908E-2</v>
      </c>
      <c r="BI69" s="21">
        <f t="shared" si="9"/>
        <v>7.8228585003896567E-2</v>
      </c>
      <c r="BJ69" s="21">
        <f t="shared" si="9"/>
        <v>7.5853645932837901E-2</v>
      </c>
      <c r="BK69" s="21">
        <f t="shared" si="9"/>
        <v>7.7321979690296833E-2</v>
      </c>
      <c r="BL69" s="21">
        <f t="shared" si="9"/>
        <v>9.2761777561984879E-2</v>
      </c>
      <c r="BM69" s="21">
        <f t="shared" si="9"/>
        <v>8.9055066075850953E-2</v>
      </c>
      <c r="BN69" s="21">
        <f t="shared" si="9"/>
        <v>8.9830447321444462E-2</v>
      </c>
      <c r="BO69" s="21">
        <f t="shared" si="9"/>
        <v>8.8924018671730914E-2</v>
      </c>
    </row>
    <row r="70" spans="1:67" s="3" customFormat="1" x14ac:dyDescent="0.3">
      <c r="B70" s="7" t="s">
        <v>163</v>
      </c>
      <c r="C70" s="21">
        <f>C48/C68</f>
        <v>3.914118777958462E-2</v>
      </c>
      <c r="D70" s="21">
        <f t="shared" ref="D70:BO70" si="10">D48/D68</f>
        <v>3.7631838354132099E-2</v>
      </c>
      <c r="E70" s="21">
        <f t="shared" si="10"/>
        <v>4.1285133769355511E-2</v>
      </c>
      <c r="F70" s="21">
        <f t="shared" si="10"/>
        <v>4.4311534674115423E-2</v>
      </c>
      <c r="G70" s="21">
        <f t="shared" si="10"/>
        <v>4.8896259236358527E-2</v>
      </c>
      <c r="H70" s="21">
        <f t="shared" si="10"/>
        <v>5.5571090887271232E-2</v>
      </c>
      <c r="I70" s="21">
        <f t="shared" si="10"/>
        <v>5.5223370969291322E-2</v>
      </c>
      <c r="J70" s="21">
        <f t="shared" si="10"/>
        <v>4.9228190587374605E-2</v>
      </c>
      <c r="K70" s="21">
        <f t="shared" si="10"/>
        <v>4.6716799923199742E-2</v>
      </c>
      <c r="L70" s="21">
        <f t="shared" si="10"/>
        <v>3.998118515371131E-2</v>
      </c>
      <c r="M70" s="21">
        <f t="shared" si="10"/>
        <v>3.1162982430280491E-2</v>
      </c>
      <c r="N70" s="21">
        <f t="shared" si="10"/>
        <v>3.4279570377161415E-2</v>
      </c>
      <c r="O70" s="21">
        <f t="shared" si="10"/>
        <v>3.8439913660271607E-2</v>
      </c>
      <c r="P70" s="21">
        <f t="shared" si="10"/>
        <v>4.4891343583368847E-2</v>
      </c>
      <c r="Q70" s="21">
        <f t="shared" si="10"/>
        <v>4.3916963596278988E-2</v>
      </c>
      <c r="R70" s="21">
        <f t="shared" si="10"/>
        <v>3.8595560009025663E-2</v>
      </c>
      <c r="S70" s="21">
        <f t="shared" si="10"/>
        <v>4.51803825804106E-2</v>
      </c>
      <c r="T70" s="21">
        <f t="shared" si="10"/>
        <v>4.6823940503345207E-2</v>
      </c>
      <c r="U70" s="21">
        <f t="shared" si="10"/>
        <v>4.9439050889466096E-2</v>
      </c>
      <c r="V70" s="21">
        <f t="shared" si="10"/>
        <v>4.7950576053363662E-2</v>
      </c>
      <c r="W70" s="21">
        <f t="shared" si="10"/>
        <v>3.9549329803315776E-2</v>
      </c>
      <c r="X70" s="21">
        <f t="shared" si="10"/>
        <v>3.661469175465789E-2</v>
      </c>
      <c r="Y70" s="21">
        <f t="shared" si="10"/>
        <v>2.8438687406899678E-2</v>
      </c>
      <c r="Z70" s="21">
        <f t="shared" si="10"/>
        <v>2.8970428190816973E-2</v>
      </c>
      <c r="AA70" s="21">
        <f t="shared" si="10"/>
        <v>3.1146094507389099E-2</v>
      </c>
      <c r="AB70" s="21">
        <f t="shared" si="10"/>
        <v>2.6145669626470375E-2</v>
      </c>
      <c r="AC70" s="21">
        <f t="shared" si="10"/>
        <v>1.7589171064265632E-2</v>
      </c>
      <c r="AD70" s="21">
        <f t="shared" si="10"/>
        <v>2.2742183318873153E-2</v>
      </c>
      <c r="AE70" s="21">
        <f t="shared" si="10"/>
        <v>2.6672021925876883E-2</v>
      </c>
      <c r="AF70" s="21">
        <f t="shared" si="10"/>
        <v>2.2466464281044624E-2</v>
      </c>
      <c r="AG70" s="21">
        <f t="shared" si="10"/>
        <v>2.0886094048226722E-2</v>
      </c>
      <c r="AH70" s="21">
        <f t="shared" si="10"/>
        <v>2.0937193900825435E-2</v>
      </c>
      <c r="AI70" s="21">
        <f t="shared" si="10"/>
        <v>2.2801471211001831E-2</v>
      </c>
      <c r="AJ70" s="21">
        <f t="shared" si="10"/>
        <v>2.6939453524183712E-2</v>
      </c>
      <c r="AK70" s="21">
        <f t="shared" si="10"/>
        <v>3.3525464405889653E-2</v>
      </c>
      <c r="AL70" s="21">
        <f t="shared" si="10"/>
        <v>3.7182925398526752E-2</v>
      </c>
      <c r="AM70" s="21">
        <f t="shared" si="10"/>
        <v>3.7965131537987466E-2</v>
      </c>
      <c r="AN70" s="21">
        <f t="shared" si="10"/>
        <v>3.8883162974222125E-2</v>
      </c>
      <c r="AO70" s="21">
        <f t="shared" si="10"/>
        <v>3.2957938285817945E-2</v>
      </c>
      <c r="AP70" s="21">
        <f t="shared" si="10"/>
        <v>3.0653681920501188E-2</v>
      </c>
      <c r="AQ70" s="21">
        <f t="shared" si="10"/>
        <v>2.5326646015347544E-2</v>
      </c>
      <c r="AR70" s="21">
        <f t="shared" si="10"/>
        <v>1.871368600852958E-2</v>
      </c>
      <c r="AS70" s="21">
        <f t="shared" si="10"/>
        <v>2.3234938994417507E-2</v>
      </c>
      <c r="AT70" s="21">
        <f t="shared" si="10"/>
        <v>3.1336744290146198E-2</v>
      </c>
      <c r="AU70" s="21">
        <f t="shared" si="10"/>
        <v>4.100895991465088E-2</v>
      </c>
      <c r="AV70" s="21">
        <f t="shared" si="10"/>
        <v>5.430729129294095E-2</v>
      </c>
      <c r="AW70" s="21">
        <f t="shared" si="10"/>
        <v>5.894465478182262E-2</v>
      </c>
      <c r="AX70" s="21">
        <f t="shared" si="10"/>
        <v>5.2317034396357202E-2</v>
      </c>
      <c r="AY70" s="21">
        <f t="shared" si="10"/>
        <v>4.0986085144540718E-2</v>
      </c>
      <c r="AZ70" s="21">
        <f t="shared" si="10"/>
        <v>3.642859518655827E-2</v>
      </c>
      <c r="BA70" s="21">
        <f t="shared" si="10"/>
        <v>4.9631210442575083E-2</v>
      </c>
      <c r="BB70" s="21">
        <f t="shared" si="10"/>
        <v>4.6342771762500602E-2</v>
      </c>
      <c r="BC70" s="21">
        <f t="shared" si="10"/>
        <v>5.5806539635230162E-2</v>
      </c>
      <c r="BD70" s="21">
        <f t="shared" si="10"/>
        <v>5.5310936127938137E-2</v>
      </c>
      <c r="BE70" s="21">
        <f t="shared" si="10"/>
        <v>5.4914856284680617E-2</v>
      </c>
      <c r="BF70" s="21">
        <f t="shared" si="10"/>
        <v>4.9864882201561989E-2</v>
      </c>
      <c r="BG70" s="21">
        <f t="shared" si="10"/>
        <v>4.8599221159356963E-2</v>
      </c>
      <c r="BH70" s="21">
        <f t="shared" si="10"/>
        <v>4.8699602144241468E-2</v>
      </c>
      <c r="BI70" s="21">
        <f t="shared" si="10"/>
        <v>4.7113635303965173E-2</v>
      </c>
      <c r="BJ70" s="21">
        <f t="shared" si="10"/>
        <v>4.361615196073701E-2</v>
      </c>
      <c r="BK70" s="21">
        <f t="shared" si="10"/>
        <v>5.3760728114690334E-2</v>
      </c>
      <c r="BL70" s="21">
        <f t="shared" si="10"/>
        <v>7.1820603942803665E-2</v>
      </c>
      <c r="BM70" s="21">
        <f t="shared" si="10"/>
        <v>6.5208991452990001E-2</v>
      </c>
      <c r="BN70" s="21">
        <f t="shared" si="10"/>
        <v>6.9215363257406556E-2</v>
      </c>
      <c r="BO70" s="21">
        <f t="shared" si="10"/>
        <v>7.1552898924443692E-2</v>
      </c>
    </row>
    <row r="71" spans="1:67" x14ac:dyDescent="0.3">
      <c r="A71" t="s">
        <v>111</v>
      </c>
      <c r="B71" s="9" t="s">
        <v>164</v>
      </c>
      <c r="C71">
        <v>14.9</v>
      </c>
      <c r="D71">
        <v>15.4</v>
      </c>
      <c r="E71">
        <v>20.7</v>
      </c>
      <c r="F71">
        <v>24.5</v>
      </c>
      <c r="G71">
        <v>28</v>
      </c>
      <c r="H71">
        <v>33.5</v>
      </c>
      <c r="I71">
        <v>36.5</v>
      </c>
      <c r="J71">
        <v>34.6</v>
      </c>
      <c r="K71">
        <v>33.1</v>
      </c>
      <c r="L71">
        <v>28.7</v>
      </c>
      <c r="M71">
        <v>21.4</v>
      </c>
      <c r="N71">
        <v>30.1</v>
      </c>
      <c r="O71">
        <v>39.4</v>
      </c>
      <c r="P71">
        <v>43.9</v>
      </c>
      <c r="Q71">
        <v>30.5</v>
      </c>
      <c r="R71">
        <v>45.5</v>
      </c>
      <c r="S71">
        <v>59.1</v>
      </c>
      <c r="T71">
        <v>71.400000000000006</v>
      </c>
      <c r="U71">
        <v>83.4</v>
      </c>
      <c r="V71">
        <v>83.6</v>
      </c>
      <c r="W71">
        <v>60.8</v>
      </c>
      <c r="X71">
        <v>85.1</v>
      </c>
      <c r="Y71">
        <v>85.4</v>
      </c>
      <c r="Z71">
        <v>106.7</v>
      </c>
      <c r="AA71">
        <v>148.19999999999999</v>
      </c>
      <c r="AB71">
        <v>152</v>
      </c>
      <c r="AC71">
        <v>100.8</v>
      </c>
      <c r="AD71">
        <v>117.5</v>
      </c>
      <c r="AE71">
        <v>130.4</v>
      </c>
      <c r="AF71">
        <v>99.7</v>
      </c>
      <c r="AG71">
        <v>92.2</v>
      </c>
      <c r="AH71">
        <v>101.8</v>
      </c>
      <c r="AI71">
        <v>98.9</v>
      </c>
      <c r="AJ71">
        <v>133.69999999999999</v>
      </c>
      <c r="AK71">
        <v>176.3</v>
      </c>
      <c r="AL71">
        <v>214.2</v>
      </c>
      <c r="AM71">
        <v>248.5</v>
      </c>
      <c r="AN71">
        <v>271.3</v>
      </c>
      <c r="AO71">
        <v>215.2</v>
      </c>
      <c r="AP71">
        <v>230.1</v>
      </c>
      <c r="AQ71">
        <v>170.7</v>
      </c>
      <c r="AR71">
        <v>145.80000000000001</v>
      </c>
      <c r="AS71">
        <v>226.7</v>
      </c>
      <c r="AT71">
        <v>279.89999999999998</v>
      </c>
      <c r="AU71">
        <v>325.89999999999998</v>
      </c>
      <c r="AV71">
        <v>427.2</v>
      </c>
      <c r="AW71">
        <v>397.4</v>
      </c>
      <c r="AX71">
        <v>332</v>
      </c>
      <c r="AY71">
        <v>313.89999999999998</v>
      </c>
      <c r="AZ71">
        <v>378.9</v>
      </c>
      <c r="BA71">
        <v>594.5</v>
      </c>
      <c r="BB71">
        <v>597.79999999999995</v>
      </c>
      <c r="BC71">
        <v>575.9</v>
      </c>
      <c r="BD71">
        <v>642.20000000000005</v>
      </c>
      <c r="BE71">
        <v>588.9</v>
      </c>
      <c r="BF71">
        <v>527.70000000000005</v>
      </c>
      <c r="BG71">
        <v>428.6</v>
      </c>
      <c r="BH71">
        <v>467.7</v>
      </c>
      <c r="BI71">
        <v>529.1</v>
      </c>
      <c r="BJ71">
        <v>491</v>
      </c>
      <c r="BK71">
        <v>555.1</v>
      </c>
      <c r="BL71">
        <v>647.79999999999995</v>
      </c>
      <c r="BM71">
        <v>618.9</v>
      </c>
      <c r="BN71">
        <v>732</v>
      </c>
      <c r="BO71">
        <v>651.29999999999995</v>
      </c>
    </row>
    <row r="72" spans="1:67" s="23" customFormat="1" x14ac:dyDescent="0.3">
      <c r="B72" s="22" t="s">
        <v>156</v>
      </c>
      <c r="C72" s="25">
        <f>C71/C68</f>
        <v>2.5246913329688779E-2</v>
      </c>
      <c r="D72" s="25">
        <f t="shared" ref="D72:BJ72" si="11">D71/D68</f>
        <v>2.5417996081299753E-2</v>
      </c>
      <c r="E72" s="25">
        <f t="shared" si="11"/>
        <v>3.2618407214719813E-2</v>
      </c>
      <c r="F72" s="25">
        <f t="shared" si="11"/>
        <v>3.7052307150710846E-2</v>
      </c>
      <c r="G72" s="25">
        <f t="shared" si="11"/>
        <v>3.9915313662333494E-2</v>
      </c>
      <c r="H72" s="25">
        <f t="shared" si="11"/>
        <v>4.4324560588656817E-2</v>
      </c>
      <c r="I72" s="25">
        <f t="shared" si="11"/>
        <v>4.4202917552173975E-2</v>
      </c>
      <c r="J72" s="25">
        <f t="shared" si="11"/>
        <v>3.8888022701442045E-2</v>
      </c>
      <c r="K72" s="25">
        <f t="shared" si="11"/>
        <v>3.3762578110434753E-2</v>
      </c>
      <c r="L72" s="25">
        <f t="shared" si="11"/>
        <v>2.6623202178921453E-2</v>
      </c>
      <c r="M72" s="25">
        <f t="shared" si="11"/>
        <v>1.8321094066153915E-2</v>
      </c>
      <c r="N72" s="25">
        <f t="shared" si="11"/>
        <v>2.371988662879445E-2</v>
      </c>
      <c r="O72" s="25">
        <f t="shared" si="11"/>
        <v>2.8522271152819231E-2</v>
      </c>
      <c r="P72" s="25">
        <f t="shared" si="11"/>
        <v>2.8274461740457564E-2</v>
      </c>
      <c r="Q72" s="25">
        <f t="shared" si="11"/>
        <v>1.6660042160279963E-2</v>
      </c>
      <c r="R72" s="25">
        <f t="shared" si="11"/>
        <v>2.2571953475715525E-2</v>
      </c>
      <c r="S72" s="25">
        <f t="shared" si="11"/>
        <v>2.6542351993064282E-2</v>
      </c>
      <c r="T72" s="25">
        <f t="shared" si="11"/>
        <v>2.8771336935790429E-2</v>
      </c>
      <c r="U72" s="25">
        <f t="shared" si="11"/>
        <v>2.9620810662223225E-2</v>
      </c>
      <c r="V72" s="25">
        <f t="shared" si="11"/>
        <v>2.6013420882940962E-2</v>
      </c>
      <c r="W72" s="25">
        <f t="shared" si="11"/>
        <v>1.672183068179137E-2</v>
      </c>
      <c r="X72" s="25">
        <f t="shared" si="11"/>
        <v>2.0676245974262684E-2</v>
      </c>
      <c r="Y72" s="25">
        <f t="shared" si="11"/>
        <v>1.9617640586019648E-2</v>
      </c>
      <c r="Z72" s="25">
        <f t="shared" si="11"/>
        <v>2.3614550710161733E-2</v>
      </c>
      <c r="AA72" s="25">
        <f t="shared" si="11"/>
        <v>3.0568551033079896E-2</v>
      </c>
      <c r="AB72" s="25">
        <f t="shared" si="11"/>
        <v>2.9657774501667886E-2</v>
      </c>
      <c r="AC72" s="25">
        <f t="shared" si="11"/>
        <v>1.884153499764055E-2</v>
      </c>
      <c r="AD72" s="25">
        <f t="shared" si="11"/>
        <v>2.0844044773538187E-2</v>
      </c>
      <c r="AE72" s="25">
        <f t="shared" si="11"/>
        <v>2.1669979184637665E-2</v>
      </c>
      <c r="AF72" s="25">
        <f t="shared" si="11"/>
        <v>1.5685619669608887E-2</v>
      </c>
      <c r="AG72" s="25">
        <f t="shared" si="11"/>
        <v>1.3764816806622615E-2</v>
      </c>
      <c r="AH72" s="25">
        <f t="shared" si="11"/>
        <v>1.4822019048011328E-2</v>
      </c>
      <c r="AI72" s="25">
        <f t="shared" si="11"/>
        <v>1.3868791529938999E-2</v>
      </c>
      <c r="AJ72" s="25">
        <f t="shared" si="11"/>
        <v>1.7910516838306127E-2</v>
      </c>
      <c r="AK72" s="25">
        <f t="shared" si="11"/>
        <v>2.2261918548995657E-2</v>
      </c>
      <c r="AL72" s="25">
        <f t="shared" si="11"/>
        <v>2.5552077704088644E-2</v>
      </c>
      <c r="AM72" s="25">
        <f t="shared" si="11"/>
        <v>2.8078378533303232E-2</v>
      </c>
      <c r="AN72" s="25">
        <f t="shared" si="11"/>
        <v>2.8846054456949585E-2</v>
      </c>
      <c r="AO72" s="25">
        <f t="shared" si="11"/>
        <v>2.1643418733927441E-2</v>
      </c>
      <c r="AP72" s="25">
        <f t="shared" si="11"/>
        <v>2.1830430857032877E-2</v>
      </c>
      <c r="AQ72" s="25">
        <f t="shared" si="11"/>
        <v>1.5111004805382123E-2</v>
      </c>
      <c r="AR72" s="25">
        <f t="shared" si="11"/>
        <v>1.2470088757054902E-2</v>
      </c>
      <c r="AS72" s="25">
        <f t="shared" si="11"/>
        <v>1.8906535068321781E-2</v>
      </c>
      <c r="AT72" s="25">
        <f t="shared" si="11"/>
        <v>2.2646926741058407E-2</v>
      </c>
      <c r="AU72" s="25">
        <f t="shared" si="11"/>
        <v>2.4482176289035946E-2</v>
      </c>
      <c r="AV72" s="25">
        <f t="shared" si="11"/>
        <v>2.9671409183200374E-2</v>
      </c>
      <c r="AW72" s="25">
        <f t="shared" si="11"/>
        <v>2.5614659169268791E-2</v>
      </c>
      <c r="AX72" s="25">
        <f t="shared" si="11"/>
        <v>2.0362550316049929E-2</v>
      </c>
      <c r="AY72" s="25">
        <f t="shared" si="11"/>
        <v>1.8300899184738737E-2</v>
      </c>
      <c r="AZ72" s="25">
        <f t="shared" si="11"/>
        <v>2.2780648153469099E-2</v>
      </c>
      <c r="BA72" s="25">
        <f t="shared" si="11"/>
        <v>3.4647433781248106E-2</v>
      </c>
      <c r="BB72" s="25">
        <f t="shared" si="11"/>
        <v>3.3209912442607119E-2</v>
      </c>
      <c r="BC72" s="25">
        <f t="shared" si="11"/>
        <v>3.0749125694536021E-2</v>
      </c>
      <c r="BD72" s="25">
        <f t="shared" si="11"/>
        <v>3.2990325235777718E-2</v>
      </c>
      <c r="BE72" s="25">
        <f t="shared" si="11"/>
        <v>2.8807552882637106E-2</v>
      </c>
      <c r="BF72" s="25">
        <f t="shared" si="11"/>
        <v>2.5156499366887443E-2</v>
      </c>
      <c r="BG72" s="25">
        <f t="shared" si="11"/>
        <v>1.9909793719078948E-2</v>
      </c>
      <c r="BH72" s="25">
        <f t="shared" si="11"/>
        <v>2.0880825011791102E-2</v>
      </c>
      <c r="BI72" s="25">
        <f t="shared" si="11"/>
        <v>2.2555034780427047E-2</v>
      </c>
      <c r="BJ72" s="25">
        <f t="shared" si="11"/>
        <v>2.0003297788830445E-2</v>
      </c>
      <c r="BK72" s="25">
        <f>BK71/BK68</f>
        <v>2.2441404855214776E-2</v>
      </c>
      <c r="BL72" s="25">
        <f>BL71/BL68</f>
        <v>2.3510731837964632E-2</v>
      </c>
      <c r="BM72" s="25">
        <f>BM71/BM68</f>
        <v>2.0139650087457214E-2</v>
      </c>
      <c r="BN72" s="25">
        <f>BN71/BN68</f>
        <v>2.2850153747540521E-2</v>
      </c>
      <c r="BO72" s="25">
        <f>BO71/BO68</f>
        <v>1.9580841625836207E-2</v>
      </c>
    </row>
    <row r="73" spans="1:67" s="23" customFormat="1" x14ac:dyDescent="0.3">
      <c r="B73" s="24" t="s">
        <v>159</v>
      </c>
      <c r="C73" s="24">
        <f>C67/C68</f>
        <v>0.27732828623407629</v>
      </c>
      <c r="D73" s="24">
        <f t="shared" ref="D73:BO73" si="12">D67/D68</f>
        <v>0.27789783859943895</v>
      </c>
      <c r="E73" s="24">
        <f t="shared" si="12"/>
        <v>0.28854053828763304</v>
      </c>
      <c r="F73" s="24">
        <f t="shared" si="12"/>
        <v>0.29449382506911798</v>
      </c>
      <c r="G73" s="24">
        <f t="shared" si="12"/>
        <v>0.29905858115109363</v>
      </c>
      <c r="H73" s="24">
        <f t="shared" si="12"/>
        <v>0.30390593057634768</v>
      </c>
      <c r="I73" s="24">
        <f t="shared" si="12"/>
        <v>0.30643805802383461</v>
      </c>
      <c r="J73" s="24">
        <f t="shared" si="12"/>
        <v>0.30091473640760258</v>
      </c>
      <c r="K73" s="24">
        <f t="shared" si="12"/>
        <v>0.3019000465624912</v>
      </c>
      <c r="L73" s="24">
        <f t="shared" si="12"/>
        <v>0.30000458661274809</v>
      </c>
      <c r="M73" s="24">
        <f t="shared" si="12"/>
        <v>0.28915867275104701</v>
      </c>
      <c r="N73" s="24">
        <f t="shared" si="12"/>
        <v>0.28540886395379378</v>
      </c>
      <c r="O73" s="24">
        <f t="shared" si="12"/>
        <v>0.28933214236744575</v>
      </c>
      <c r="P73" s="24">
        <f t="shared" si="12"/>
        <v>0.28785712194934099</v>
      </c>
      <c r="Q73" s="24">
        <f t="shared" si="12"/>
        <v>0.26236980546747335</v>
      </c>
      <c r="R73" s="24">
        <f t="shared" si="12"/>
        <v>0.25815166532780226</v>
      </c>
      <c r="S73" s="24">
        <f t="shared" si="12"/>
        <v>0.26287711799972258</v>
      </c>
      <c r="T73" s="24">
        <f t="shared" si="12"/>
        <v>0.26572646828575192</v>
      </c>
      <c r="U73" s="24">
        <f t="shared" si="12"/>
        <v>0.26626339631790219</v>
      </c>
      <c r="V73" s="24">
        <f t="shared" si="12"/>
        <v>0.26011109837970064</v>
      </c>
      <c r="W73" s="24">
        <f t="shared" si="12"/>
        <v>0.2502954234293569</v>
      </c>
      <c r="X73" s="24">
        <f t="shared" si="12"/>
        <v>0.2511846052564326</v>
      </c>
      <c r="Y73" s="24">
        <f t="shared" si="12"/>
        <v>0.24779901523511305</v>
      </c>
      <c r="Z73" s="24">
        <f t="shared" si="12"/>
        <v>0.25462562945872824</v>
      </c>
      <c r="AA73" s="24">
        <f t="shared" si="12"/>
        <v>0.26497279617827108</v>
      </c>
      <c r="AB73" s="24">
        <f t="shared" si="12"/>
        <v>0.26846757788386016</v>
      </c>
      <c r="AC73" s="24">
        <f t="shared" si="12"/>
        <v>0.27041389481358541</v>
      </c>
      <c r="AD73" s="24">
        <f t="shared" si="12"/>
        <v>0.27333225016302565</v>
      </c>
      <c r="AE73" s="24">
        <f t="shared" si="12"/>
        <v>0.27811050937065945</v>
      </c>
      <c r="AF73" s="24">
        <f t="shared" si="12"/>
        <v>0.2780524419267677</v>
      </c>
      <c r="AG73" s="24">
        <f t="shared" si="12"/>
        <v>0.27694402648769367</v>
      </c>
      <c r="AH73" s="24">
        <f t="shared" si="12"/>
        <v>0.27711353269674427</v>
      </c>
      <c r="AI73" s="24">
        <f t="shared" si="12"/>
        <v>0.27932767006407999</v>
      </c>
      <c r="AJ73" s="24">
        <f t="shared" si="12"/>
        <v>0.27838165965155237</v>
      </c>
      <c r="AK73" s="24">
        <f t="shared" si="12"/>
        <v>0.28168377845821507</v>
      </c>
      <c r="AL73" s="24">
        <f t="shared" si="12"/>
        <v>0.28025928651905307</v>
      </c>
      <c r="AM73" s="24">
        <f t="shared" si="12"/>
        <v>0.28202964637297634</v>
      </c>
      <c r="AN73" s="24">
        <f t="shared" si="12"/>
        <v>0.28448387958701715</v>
      </c>
      <c r="AO73" s="24">
        <f t="shared" si="12"/>
        <v>0.28675280215024801</v>
      </c>
      <c r="AP73" s="24">
        <f t="shared" si="12"/>
        <v>0.28794466444463779</v>
      </c>
      <c r="AQ73" s="24">
        <f t="shared" si="12"/>
        <v>0.28852573684044125</v>
      </c>
      <c r="AR73" s="24">
        <f t="shared" si="12"/>
        <v>0.27867635424983578</v>
      </c>
      <c r="AS73" s="24">
        <f t="shared" si="12"/>
        <v>0.27470461610642233</v>
      </c>
      <c r="AT73" s="24">
        <f t="shared" si="12"/>
        <v>0.27507988518573495</v>
      </c>
      <c r="AU73" s="24">
        <f t="shared" si="12"/>
        <v>0.27101859862287569</v>
      </c>
      <c r="AV73" s="24">
        <f t="shared" si="12"/>
        <v>0.26562567716120666</v>
      </c>
      <c r="AW73" s="24">
        <f t="shared" si="12"/>
        <v>0.26269872981542836</v>
      </c>
      <c r="AX73" s="24">
        <f t="shared" si="12"/>
        <v>0.25906690032216512</v>
      </c>
      <c r="AY73" s="24">
        <f t="shared" si="12"/>
        <v>0.24846794886602036</v>
      </c>
      <c r="AZ73" s="24">
        <f t="shared" si="12"/>
        <v>0.24707222251066521</v>
      </c>
      <c r="BA73" s="24">
        <f t="shared" si="12"/>
        <v>0.24762908134163067</v>
      </c>
      <c r="BB73" s="24">
        <f t="shared" si="12"/>
        <v>0.24618276360618171</v>
      </c>
      <c r="BC73" s="24">
        <f t="shared" si="12"/>
        <v>0.24957503577184334</v>
      </c>
      <c r="BD73" s="24">
        <f t="shared" si="12"/>
        <v>0.24992473243127125</v>
      </c>
      <c r="BE73" s="24">
        <f t="shared" si="12"/>
        <v>0.25047042361414407</v>
      </c>
      <c r="BF73" s="24">
        <f t="shared" si="12"/>
        <v>0.25701325519672646</v>
      </c>
      <c r="BG73" s="24">
        <f t="shared" si="12"/>
        <v>0.25525479499995923</v>
      </c>
      <c r="BH73" s="24">
        <f t="shared" si="12"/>
        <v>0.25647833315936142</v>
      </c>
      <c r="BI73" s="24">
        <f t="shared" si="12"/>
        <v>0.25735491133377886</v>
      </c>
      <c r="BJ73" s="24">
        <f t="shared" si="12"/>
        <v>0.25792246593982365</v>
      </c>
      <c r="BK73" s="24">
        <f t="shared" si="12"/>
        <v>0.24917713750486623</v>
      </c>
      <c r="BL73" s="24">
        <f t="shared" si="12"/>
        <v>0.25240736043426659</v>
      </c>
      <c r="BM73" s="24">
        <f t="shared" si="12"/>
        <v>0.25245419668912239</v>
      </c>
      <c r="BN73" s="24">
        <f t="shared" si="12"/>
        <v>0.25662706104756766</v>
      </c>
      <c r="BO73" s="24">
        <f t="shared" si="12"/>
        <v>0.26083149629157559</v>
      </c>
    </row>
    <row r="74" spans="1:67" s="23" customFormat="1" x14ac:dyDescent="0.3">
      <c r="B74" s="24" t="s">
        <v>161</v>
      </c>
      <c r="C74" s="24">
        <f>C31/C62</f>
        <v>0.1123094958968347</v>
      </c>
      <c r="D74" s="24">
        <f t="shared" ref="D74:BO74" si="13">D31/D62</f>
        <v>0.11360000000000001</v>
      </c>
      <c r="E74" s="24">
        <f t="shared" si="13"/>
        <v>0.12823920265780731</v>
      </c>
      <c r="F74" s="24">
        <f t="shared" si="13"/>
        <v>0.13869239013933549</v>
      </c>
      <c r="G74" s="24">
        <f t="shared" si="13"/>
        <v>0.14582062233068946</v>
      </c>
      <c r="H74" s="24">
        <f t="shared" si="13"/>
        <v>0.1587150731800038</v>
      </c>
      <c r="I74" s="24">
        <f t="shared" si="13"/>
        <v>0.15872184389732844</v>
      </c>
      <c r="J74" s="24">
        <f t="shared" si="13"/>
        <v>0.14372990353697751</v>
      </c>
      <c r="K74" s="24">
        <f t="shared" si="13"/>
        <v>0.1408533021624781</v>
      </c>
      <c r="L74" s="24">
        <f t="shared" si="13"/>
        <v>0.12576199310893188</v>
      </c>
      <c r="M74" s="24">
        <f t="shared" si="13"/>
        <v>0.10225219800072265</v>
      </c>
      <c r="N74" s="24">
        <f t="shared" si="13"/>
        <v>0.10774150860167624</v>
      </c>
      <c r="O74" s="24">
        <f t="shared" si="13"/>
        <v>0.11429153509218702</v>
      </c>
      <c r="P74" s="24">
        <f t="shared" si="13"/>
        <v>0.11350275843357149</v>
      </c>
      <c r="Q74" s="24">
        <f t="shared" si="13"/>
        <v>8.9825236966824637E-2</v>
      </c>
      <c r="R74" s="24">
        <f t="shared" si="13"/>
        <v>9.4489768623779599E-2</v>
      </c>
      <c r="S74" s="24">
        <f t="shared" si="13"/>
        <v>0.10339365137391092</v>
      </c>
      <c r="T74" s="24">
        <f t="shared" si="13"/>
        <v>0.10805619580726594</v>
      </c>
      <c r="U74" s="24">
        <f t="shared" si="13"/>
        <v>0.10726559852848637</v>
      </c>
      <c r="V74" s="24">
        <f t="shared" si="13"/>
        <v>9.5340230465135831E-2</v>
      </c>
      <c r="W74" s="24">
        <f t="shared" si="13"/>
        <v>8.1954583807182943E-2</v>
      </c>
      <c r="X74" s="24">
        <f t="shared" si="13"/>
        <v>8.8741077222582732E-2</v>
      </c>
      <c r="Y74" s="24">
        <f t="shared" si="13"/>
        <v>8.0867307985952055E-2</v>
      </c>
      <c r="Z74" s="24">
        <f t="shared" si="13"/>
        <v>9.002642596276611E-2</v>
      </c>
      <c r="AA74" s="24">
        <f t="shared" si="13"/>
        <v>0.10489687105373931</v>
      </c>
      <c r="AB74" s="24">
        <f t="shared" si="13"/>
        <v>0.10228848821081832</v>
      </c>
      <c r="AC74" s="24">
        <f t="shared" si="13"/>
        <v>9.3333674933387997E-2</v>
      </c>
      <c r="AD74" s="24">
        <f t="shared" si="13"/>
        <v>9.8845299416546628E-2</v>
      </c>
      <c r="AE74" s="24">
        <f t="shared" si="13"/>
        <v>0.10511049723756907</v>
      </c>
      <c r="AF74" s="24">
        <f t="shared" si="13"/>
        <v>9.9612099023709905E-2</v>
      </c>
      <c r="AG74" s="24">
        <f t="shared" si="13"/>
        <v>9.4359101420548402E-2</v>
      </c>
      <c r="AH74" s="24">
        <f t="shared" si="13"/>
        <v>9.0797397732079205E-2</v>
      </c>
      <c r="AI74" s="24">
        <f t="shared" si="13"/>
        <v>8.7387141967621429E-2</v>
      </c>
      <c r="AJ74" s="24">
        <f t="shared" si="13"/>
        <v>9.0740328209697782E-2</v>
      </c>
      <c r="AK74" s="24">
        <f t="shared" si="13"/>
        <v>0.10280209541890797</v>
      </c>
      <c r="AL74" s="24">
        <f t="shared" si="13"/>
        <v>0.10564349051131183</v>
      </c>
      <c r="AM74" s="24">
        <f t="shared" si="13"/>
        <v>0.11060400994617733</v>
      </c>
      <c r="AN74" s="24">
        <f t="shared" si="13"/>
        <v>0.11342596032394679</v>
      </c>
      <c r="AO74" s="24">
        <f t="shared" si="13"/>
        <v>0.10495219831354521</v>
      </c>
      <c r="AP74" s="24">
        <f t="shared" si="13"/>
        <v>0.10054228345302653</v>
      </c>
      <c r="AQ74" s="24">
        <f t="shared" si="13"/>
        <v>9.0343531870948471E-2</v>
      </c>
      <c r="AR74" s="24">
        <f t="shared" si="13"/>
        <v>7.8838469473659245E-2</v>
      </c>
      <c r="AS74" s="24">
        <f t="shared" si="13"/>
        <v>8.4054871387997734E-2</v>
      </c>
      <c r="AT74" s="24">
        <f t="shared" si="13"/>
        <v>9.2650259501088239E-2</v>
      </c>
      <c r="AU74" s="24">
        <f t="shared" si="13"/>
        <v>0.1018755152514427</v>
      </c>
      <c r="AV74" s="24">
        <f t="shared" si="13"/>
        <v>0.10947386341066649</v>
      </c>
      <c r="AW74" s="24">
        <f t="shared" si="13"/>
        <v>0.11345496507531319</v>
      </c>
      <c r="AX74" s="24">
        <f t="shared" si="13"/>
        <v>0.10527709945780389</v>
      </c>
      <c r="AY74" s="24">
        <f t="shared" si="13"/>
        <v>9.4426860299137355E-2</v>
      </c>
      <c r="AZ74" s="24">
        <f t="shared" si="13"/>
        <v>8.6719741916937501E-2</v>
      </c>
      <c r="BA74" s="24">
        <f t="shared" si="13"/>
        <v>0.10526275020140051</v>
      </c>
      <c r="BB74" s="24">
        <f t="shared" si="13"/>
        <v>0.10641747486955752</v>
      </c>
      <c r="BC74" s="24">
        <f t="shared" si="13"/>
        <v>0.11189851081844507</v>
      </c>
      <c r="BD74" s="24">
        <f t="shared" si="13"/>
        <v>0.11194285401199901</v>
      </c>
      <c r="BE74" s="24">
        <f t="shared" si="13"/>
        <v>0.11169341417411226</v>
      </c>
      <c r="BF74" s="24">
        <f t="shared" si="13"/>
        <v>0.1115787852733969</v>
      </c>
      <c r="BG74" s="24">
        <f t="shared" si="13"/>
        <v>0.10427764124699042</v>
      </c>
      <c r="BH74" s="24">
        <f t="shared" si="13"/>
        <v>0.1025891988615211</v>
      </c>
      <c r="BI74" s="24">
        <f t="shared" si="13"/>
        <v>0.10533778004833221</v>
      </c>
      <c r="BJ74" s="24">
        <f t="shared" si="13"/>
        <v>0.10221795223716718</v>
      </c>
      <c r="BK74" s="24">
        <f t="shared" si="13"/>
        <v>0.10298298513891879</v>
      </c>
      <c r="BL74" s="24">
        <f t="shared" si="13"/>
        <v>0.12408064586600125</v>
      </c>
      <c r="BM74" s="24">
        <f t="shared" si="13"/>
        <v>0.11912991241663909</v>
      </c>
      <c r="BN74" s="24">
        <f t="shared" si="13"/>
        <v>0.12084169683124911</v>
      </c>
      <c r="BO74" s="24">
        <f t="shared" si="13"/>
        <v>0.12030277024196404</v>
      </c>
    </row>
    <row r="75" spans="1:67" s="22" customFormat="1" ht="13.8" x14ac:dyDescent="0.3">
      <c r="B75" s="26" t="s">
        <v>162</v>
      </c>
      <c r="C75" s="26">
        <f>C74/C69</f>
        <v>1.3837541735083103</v>
      </c>
      <c r="D75" s="26">
        <f t="shared" ref="D75:BO75" si="14">D74/D69</f>
        <v>1.3848455986621604</v>
      </c>
      <c r="E75" s="26">
        <f t="shared" si="14"/>
        <v>1.4055614603721245</v>
      </c>
      <c r="F75" s="26">
        <f t="shared" si="14"/>
        <v>1.4174220375859494</v>
      </c>
      <c r="G75" s="26">
        <f t="shared" si="14"/>
        <v>1.4266527460200753</v>
      </c>
      <c r="H75" s="26">
        <f t="shared" si="14"/>
        <v>1.4365874440332094</v>
      </c>
      <c r="I75" s="26">
        <f t="shared" si="14"/>
        <v>1.4418322855932679</v>
      </c>
      <c r="J75" s="26">
        <f t="shared" si="14"/>
        <v>1.4304406802416183</v>
      </c>
      <c r="K75" s="26">
        <f t="shared" si="14"/>
        <v>1.4324596285616513</v>
      </c>
      <c r="L75" s="26">
        <f t="shared" si="14"/>
        <v>1.4285807890669411</v>
      </c>
      <c r="M75" s="26">
        <f t="shared" si="14"/>
        <v>1.4067837106068779</v>
      </c>
      <c r="N75" s="26">
        <f t="shared" si="14"/>
        <v>1.3994016292070814</v>
      </c>
      <c r="O75" s="26">
        <f t="shared" si="14"/>
        <v>1.4071270977855914</v>
      </c>
      <c r="P75" s="26">
        <f t="shared" si="14"/>
        <v>1.4042125966874641</v>
      </c>
      <c r="Q75" s="26">
        <f t="shared" si="14"/>
        <v>1.3556928762030278</v>
      </c>
      <c r="R75" s="26">
        <f t="shared" si="14"/>
        <v>1.3479844238537952</v>
      </c>
      <c r="S75" s="26">
        <f t="shared" si="14"/>
        <v>1.3566259092193307</v>
      </c>
      <c r="T75" s="26">
        <f t="shared" si="14"/>
        <v>1.3618902994710733</v>
      </c>
      <c r="U75" s="26">
        <f t="shared" si="14"/>
        <v>1.3628868929009634</v>
      </c>
      <c r="V75" s="26">
        <f t="shared" si="14"/>
        <v>1.351554264174091</v>
      </c>
      <c r="W75" s="26">
        <f t="shared" si="14"/>
        <v>1.3338587374966786</v>
      </c>
      <c r="X75" s="26">
        <f t="shared" si="14"/>
        <v>1.3354426298119189</v>
      </c>
      <c r="Y75" s="26">
        <f t="shared" si="14"/>
        <v>1.3294319207951675</v>
      </c>
      <c r="Z75" s="26">
        <f t="shared" si="14"/>
        <v>1.3416077068410945</v>
      </c>
      <c r="AA75" s="26">
        <f t="shared" si="14"/>
        <v>1.3604938630850143</v>
      </c>
      <c r="AB75" s="26">
        <f t="shared" si="14"/>
        <v>1.3669934096799852</v>
      </c>
      <c r="AC75" s="26">
        <f t="shared" si="14"/>
        <v>1.3706401381431088</v>
      </c>
      <c r="AD75" s="26">
        <f t="shared" si="14"/>
        <v>1.3761447377076346</v>
      </c>
      <c r="AE75" s="26">
        <f t="shared" si="14"/>
        <v>1.3852535782564221</v>
      </c>
      <c r="AF75" s="26">
        <f t="shared" si="14"/>
        <v>1.3851421600051494</v>
      </c>
      <c r="AG75" s="26">
        <f t="shared" si="14"/>
        <v>1.3830187933340958</v>
      </c>
      <c r="AH75" s="26">
        <f t="shared" si="14"/>
        <v>1.3833430908321227</v>
      </c>
      <c r="AI75" s="26">
        <f t="shared" si="14"/>
        <v>1.3875931660771781</v>
      </c>
      <c r="AJ75" s="26">
        <f t="shared" si="14"/>
        <v>1.385774091491536</v>
      </c>
      <c r="AK75" s="26">
        <f t="shared" si="14"/>
        <v>1.3921445319077057</v>
      </c>
      <c r="AL75" s="26">
        <f t="shared" si="14"/>
        <v>1.389389235970284</v>
      </c>
      <c r="AM75" s="26">
        <f t="shared" si="14"/>
        <v>1.3928151698022437</v>
      </c>
      <c r="AN75" s="26">
        <f t="shared" si="14"/>
        <v>1.3975925509865779</v>
      </c>
      <c r="AO75" s="26">
        <f t="shared" si="14"/>
        <v>1.4020384559725303</v>
      </c>
      <c r="AP75" s="26">
        <f t="shared" si="14"/>
        <v>1.4043852353413762</v>
      </c>
      <c r="AQ75" s="26">
        <f t="shared" si="14"/>
        <v>1.4055322191967119</v>
      </c>
      <c r="AR75" s="26">
        <f t="shared" si="14"/>
        <v>1.3863402453139011</v>
      </c>
      <c r="AS75" s="26">
        <f t="shared" si="14"/>
        <v>1.378748606714874</v>
      </c>
      <c r="AT75" s="26">
        <f t="shared" si="14"/>
        <v>1.3794623429041066</v>
      </c>
      <c r="AU75" s="26">
        <f t="shared" si="14"/>
        <v>1.3717771099658953</v>
      </c>
      <c r="AV75" s="26">
        <f t="shared" si="14"/>
        <v>1.3617033832751744</v>
      </c>
      <c r="AW75" s="26">
        <f t="shared" si="14"/>
        <v>1.3562976769993438</v>
      </c>
      <c r="AX75" s="26">
        <f t="shared" si="14"/>
        <v>1.3496495168522096</v>
      </c>
      <c r="AY75" s="26">
        <f t="shared" si="14"/>
        <v>1.3306152392184865</v>
      </c>
      <c r="AZ75" s="26">
        <f t="shared" si="14"/>
        <v>1.3281486350982252</v>
      </c>
      <c r="BA75" s="26">
        <f t="shared" si="14"/>
        <v>1.3291316492976679</v>
      </c>
      <c r="BB75" s="26">
        <f t="shared" si="14"/>
        <v>1.3265814997596685</v>
      </c>
      <c r="BC75" s="26">
        <f t="shared" si="14"/>
        <v>1.3325782692058246</v>
      </c>
      <c r="BD75" s="26">
        <f t="shared" si="14"/>
        <v>1.3331995377495509</v>
      </c>
      <c r="BE75" s="26">
        <f t="shared" si="14"/>
        <v>1.3341701668690424</v>
      </c>
      <c r="BF75" s="26">
        <f t="shared" si="14"/>
        <v>1.345919031522935</v>
      </c>
      <c r="BG75" s="26">
        <f t="shared" si="14"/>
        <v>1.3427411056643797</v>
      </c>
      <c r="BH75" s="26">
        <f t="shared" si="14"/>
        <v>1.3449507184493834</v>
      </c>
      <c r="BI75" s="26">
        <f t="shared" si="14"/>
        <v>1.3465382256765264</v>
      </c>
      <c r="BJ75" s="26">
        <f t="shared" si="14"/>
        <v>1.3475680829853938</v>
      </c>
      <c r="BK75" s="26">
        <f t="shared" si="14"/>
        <v>1.3318720699004836</v>
      </c>
      <c r="BL75" s="26">
        <f t="shared" si="14"/>
        <v>1.3376268666594773</v>
      </c>
      <c r="BM75" s="26">
        <f t="shared" si="14"/>
        <v>1.3377106734744597</v>
      </c>
      <c r="BN75" s="26">
        <f t="shared" si="14"/>
        <v>1.3452198050270823</v>
      </c>
      <c r="BO75" s="26">
        <f t="shared" si="14"/>
        <v>1.352871496800768</v>
      </c>
    </row>
    <row r="76" spans="1:67" s="23" customFormat="1" x14ac:dyDescent="0.3">
      <c r="B76" s="22"/>
      <c r="C76" s="25">
        <f>C21/C15</f>
        <v>0.23251417769376184</v>
      </c>
      <c r="D76" s="25">
        <f t="shared" ref="D76:BO76" si="15">D21/D15</f>
        <v>0.22303473491773307</v>
      </c>
      <c r="E76" s="25">
        <f t="shared" si="15"/>
        <v>0.20985691573926868</v>
      </c>
      <c r="F76" s="25">
        <f t="shared" si="15"/>
        <v>0.20839363241678729</v>
      </c>
      <c r="G76" s="25">
        <f t="shared" si="15"/>
        <v>0.21614583333333337</v>
      </c>
      <c r="H76" s="25">
        <f t="shared" si="15"/>
        <v>0.20449438202247192</v>
      </c>
      <c r="I76" s="25">
        <f t="shared" si="15"/>
        <v>0.20144628099173553</v>
      </c>
      <c r="J76" s="25">
        <f t="shared" si="15"/>
        <v>0.20976116303219106</v>
      </c>
      <c r="K76" s="25">
        <f t="shared" si="15"/>
        <v>0.2170989433237272</v>
      </c>
      <c r="L76" s="25">
        <f t="shared" si="15"/>
        <v>0.22370936902485661</v>
      </c>
      <c r="M76" s="25">
        <f t="shared" si="15"/>
        <v>0.25078698845750264</v>
      </c>
      <c r="N76" s="25">
        <f t="shared" si="15"/>
        <v>0.21783088235294118</v>
      </c>
      <c r="O76" s="25">
        <f t="shared" si="15"/>
        <v>0.20322580645161289</v>
      </c>
      <c r="P76" s="25">
        <f t="shared" si="15"/>
        <v>0.19855072463768114</v>
      </c>
      <c r="Q76" s="25">
        <f t="shared" si="15"/>
        <v>0.21075581395348839</v>
      </c>
      <c r="R76" s="25">
        <f t="shared" si="15"/>
        <v>0.19912335629304947</v>
      </c>
      <c r="S76" s="25">
        <f t="shared" si="15"/>
        <v>0.19085592769803295</v>
      </c>
      <c r="T76" s="25">
        <f t="shared" si="15"/>
        <v>0.17975487970948706</v>
      </c>
      <c r="U76" s="25">
        <f t="shared" si="15"/>
        <v>0.18332022029897721</v>
      </c>
      <c r="V76" s="25">
        <f t="shared" si="15"/>
        <v>0.19495412844036694</v>
      </c>
      <c r="W76" s="25">
        <f t="shared" si="15"/>
        <v>0.22834039276087795</v>
      </c>
      <c r="X76" s="25">
        <f t="shared" si="15"/>
        <v>0.21693625118934348</v>
      </c>
      <c r="Y76" s="25">
        <f t="shared" si="15"/>
        <v>0.23288113695090434</v>
      </c>
      <c r="Z76" s="25">
        <f t="shared" si="15"/>
        <v>0.2363840539023021</v>
      </c>
      <c r="AA76" s="25">
        <f t="shared" si="15"/>
        <v>0.2062543113359393</v>
      </c>
      <c r="AB76" s="25">
        <f t="shared" si="15"/>
        <v>0.22219750889679715</v>
      </c>
      <c r="AC76" s="25">
        <f t="shared" si="15"/>
        <v>0.24933558830635422</v>
      </c>
      <c r="AD76" s="25">
        <f t="shared" si="15"/>
        <v>0.23306233062330622</v>
      </c>
      <c r="AE76" s="25">
        <f t="shared" si="15"/>
        <v>0.2325962325962326</v>
      </c>
      <c r="AF76" s="25">
        <f t="shared" si="15"/>
        <v>0.29183955739972334</v>
      </c>
      <c r="AG76" s="25">
        <f t="shared" si="15"/>
        <v>0.34177984998986416</v>
      </c>
      <c r="AH76" s="25">
        <f t="shared" si="15"/>
        <v>0.36337625178826899</v>
      </c>
      <c r="AI76" s="25">
        <f t="shared" si="15"/>
        <v>0.35586124401913877</v>
      </c>
      <c r="AJ76" s="25">
        <f t="shared" si="15"/>
        <v>0.37089634821099221</v>
      </c>
      <c r="AK76" s="25">
        <f t="shared" si="15"/>
        <v>0.34577973015374963</v>
      </c>
      <c r="AL76" s="25">
        <f t="shared" si="15"/>
        <v>0.35264341957255341</v>
      </c>
      <c r="AM76" s="25">
        <f t="shared" si="15"/>
        <v>0.35804496084869919</v>
      </c>
      <c r="AN76" s="25">
        <f t="shared" si="15"/>
        <v>0.35550250113688037</v>
      </c>
      <c r="AO76" s="25">
        <f t="shared" si="15"/>
        <v>0.39083068542896049</v>
      </c>
      <c r="AP76" s="25">
        <f t="shared" si="15"/>
        <v>0.37318273316931333</v>
      </c>
      <c r="AQ76" s="25">
        <f t="shared" si="15"/>
        <v>0.43160854893138356</v>
      </c>
      <c r="AR76" s="25">
        <f t="shared" si="15"/>
        <v>0.43584496870486283</v>
      </c>
      <c r="AS76" s="25">
        <f t="shared" si="15"/>
        <v>0.4152347597679763</v>
      </c>
      <c r="AT76" s="25">
        <f t="shared" si="15"/>
        <v>0.41175897985009252</v>
      </c>
      <c r="AU76" s="25">
        <f t="shared" si="15"/>
        <v>0.43952777305928314</v>
      </c>
      <c r="AV76" s="25">
        <f t="shared" si="15"/>
        <v>0.23004118199552057</v>
      </c>
      <c r="AW76" s="25">
        <f t="shared" si="15"/>
        <v>0.4051959601092549</v>
      </c>
      <c r="AX76" s="25">
        <f t="shared" si="15"/>
        <v>0.47082928184470063</v>
      </c>
      <c r="AY76" s="25">
        <f t="shared" si="15"/>
        <v>0.53871861754157158</v>
      </c>
      <c r="AZ76" s="25">
        <f t="shared" si="15"/>
        <v>0.40021691973969636</v>
      </c>
      <c r="BA76" s="25">
        <f t="shared" si="15"/>
        <v>0.32550930026572189</v>
      </c>
      <c r="BB76" s="25">
        <f t="shared" si="15"/>
        <v>0.38327884731807726</v>
      </c>
      <c r="BC76" s="25">
        <f t="shared" si="15"/>
        <v>0.41237002316685523</v>
      </c>
      <c r="BD76" s="25">
        <f t="shared" si="15"/>
        <v>0.45786022709099627</v>
      </c>
      <c r="BE76" s="25">
        <f t="shared" si="15"/>
        <v>0.43583523361311921</v>
      </c>
      <c r="BF76" s="25">
        <f t="shared" si="15"/>
        <v>0.45612958065734793</v>
      </c>
      <c r="BG76" s="25">
        <f t="shared" si="15"/>
        <v>0.45566172957477308</v>
      </c>
      <c r="BH76" s="25">
        <f t="shared" si="15"/>
        <v>0.49532444106897044</v>
      </c>
      <c r="BI76" s="25">
        <f t="shared" si="15"/>
        <v>0.18425681618293754</v>
      </c>
      <c r="BJ76" s="25">
        <f t="shared" si="15"/>
        <v>0.400906292749658</v>
      </c>
      <c r="BK76" s="25">
        <f t="shared" si="15"/>
        <v>0.49035997815768478</v>
      </c>
      <c r="BL76" s="25">
        <f t="shared" si="15"/>
        <v>0.49820973516983325</v>
      </c>
      <c r="BM76" s="25">
        <f t="shared" si="15"/>
        <v>0.49082281314352227</v>
      </c>
      <c r="BN76" s="25">
        <f t="shared" si="15"/>
        <v>0.49419578236312545</v>
      </c>
      <c r="BO76" s="25">
        <f t="shared" si="15"/>
        <v>0.51035643510600759</v>
      </c>
    </row>
    <row r="77" spans="1:67" s="23" customFormat="1" x14ac:dyDescent="0.3">
      <c r="B77" s="22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</row>
    <row r="78" spans="1:67" s="23" customFormat="1" x14ac:dyDescent="0.3">
      <c r="B78" s="22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</row>
    <row r="79" spans="1:67" s="35" customFormat="1" ht="16.2" thickBot="1" x14ac:dyDescent="0.35">
      <c r="C79" s="35" t="s">
        <v>167</v>
      </c>
      <c r="O79" s="35" t="s">
        <v>168</v>
      </c>
      <c r="AA79" s="35" t="s">
        <v>169</v>
      </c>
      <c r="AT79" s="36">
        <v>2003</v>
      </c>
      <c r="AU79" s="36">
        <v>2004</v>
      </c>
      <c r="AV79" s="36">
        <v>2005</v>
      </c>
      <c r="AW79" s="36">
        <v>2006</v>
      </c>
      <c r="AX79" s="36">
        <v>2007</v>
      </c>
      <c r="AY79" s="36">
        <v>2008</v>
      </c>
      <c r="AZ79" s="36">
        <v>2009</v>
      </c>
      <c r="BA79" s="36">
        <v>2010</v>
      </c>
      <c r="BB79" s="36">
        <v>2011</v>
      </c>
      <c r="BC79" s="36">
        <v>2012</v>
      </c>
      <c r="BD79" s="36">
        <v>2013</v>
      </c>
      <c r="BE79" s="36">
        <v>2014</v>
      </c>
      <c r="BF79" s="36">
        <v>2015</v>
      </c>
      <c r="BG79" s="36">
        <v>2016</v>
      </c>
      <c r="BH79" s="36">
        <v>2017</v>
      </c>
      <c r="BI79" s="36">
        <v>2018</v>
      </c>
      <c r="BJ79" s="36">
        <v>2019</v>
      </c>
      <c r="BK79" s="36">
        <v>2020</v>
      </c>
      <c r="BL79" s="36">
        <v>2021</v>
      </c>
      <c r="BM79" s="36">
        <v>2022</v>
      </c>
      <c r="BN79" s="36">
        <v>2023</v>
      </c>
      <c r="BO79" s="36">
        <v>2024</v>
      </c>
    </row>
    <row r="80" spans="1:67" ht="15" thickBot="1" x14ac:dyDescent="0.35">
      <c r="AP80" t="s">
        <v>158</v>
      </c>
      <c r="AT80" s="18">
        <v>830.1</v>
      </c>
      <c r="AU80" s="19">
        <v>988.6</v>
      </c>
      <c r="AV80" s="10">
        <v>1157.5</v>
      </c>
      <c r="AW80" s="10">
        <v>1297.8</v>
      </c>
      <c r="AX80" s="10">
        <v>1271.8</v>
      </c>
      <c r="AY80" s="10">
        <v>1217.2</v>
      </c>
      <c r="AZ80" s="10">
        <v>1086</v>
      </c>
      <c r="BA80" s="10">
        <v>1358.9</v>
      </c>
      <c r="BB80" s="10">
        <v>1444</v>
      </c>
      <c r="BC80" s="10">
        <v>1572.7</v>
      </c>
      <c r="BD80" s="11">
        <v>1634.5</v>
      </c>
      <c r="BE80" s="20">
        <v>1711.4</v>
      </c>
      <c r="BF80" s="10">
        <v>1739</v>
      </c>
      <c r="BG80" s="10">
        <v>1671.8</v>
      </c>
      <c r="BH80" s="10">
        <v>1708.5</v>
      </c>
      <c r="BI80" s="10">
        <v>1835.1</v>
      </c>
      <c r="BJ80" s="10">
        <v>1861.9</v>
      </c>
      <c r="BK80" s="10">
        <v>1912.2</v>
      </c>
      <c r="BL80" s="10">
        <v>2535.1999999999998</v>
      </c>
      <c r="BM80" s="10">
        <v>2775.2</v>
      </c>
      <c r="BN80" s="11">
        <v>2858.1</v>
      </c>
      <c r="BO80" s="14"/>
    </row>
    <row r="81" spans="23:66" ht="15" thickBot="1" x14ac:dyDescent="0.35">
      <c r="AT81" s="15">
        <v>10227.700000000001</v>
      </c>
      <c r="AU81" s="16">
        <v>10829.7</v>
      </c>
      <c r="AV81" s="16">
        <v>11772.8</v>
      </c>
      <c r="AW81" s="16">
        <v>12761.8</v>
      </c>
      <c r="AX81" s="16">
        <v>13636.3</v>
      </c>
      <c r="AY81" s="16">
        <v>14408.6</v>
      </c>
      <c r="AZ81" s="16">
        <v>14556.2</v>
      </c>
      <c r="BA81" s="16">
        <v>14562.7</v>
      </c>
      <c r="BB81" s="16">
        <v>15202.7</v>
      </c>
      <c r="BC81" s="16">
        <v>15888.9</v>
      </c>
      <c r="BD81" s="17">
        <v>16495.3</v>
      </c>
      <c r="BE81" s="12">
        <v>17202.5</v>
      </c>
      <c r="BF81" s="13">
        <v>17732.400000000001</v>
      </c>
      <c r="BG81" s="13">
        <v>18133</v>
      </c>
      <c r="BH81" s="13">
        <v>18754.599999999999</v>
      </c>
      <c r="BI81" s="13">
        <v>19564.8</v>
      </c>
      <c r="BJ81" s="13">
        <v>20456.7</v>
      </c>
      <c r="BK81" s="13">
        <v>21071.599999999999</v>
      </c>
      <c r="BL81" s="13">
        <v>22505.8</v>
      </c>
      <c r="BM81" s="13">
        <v>25105.7</v>
      </c>
      <c r="BN81" s="14">
        <v>26875.7</v>
      </c>
    </row>
    <row r="82" spans="23:66" ht="15.6" x14ac:dyDescent="0.3">
      <c r="AN82" t="s">
        <v>170</v>
      </c>
      <c r="AT82" s="8">
        <f>AT80/AT81</f>
        <v>8.1161942567732723E-2</v>
      </c>
      <c r="AU82" s="8">
        <f t="shared" ref="AU82:BN82" si="16">AU80/AU81</f>
        <v>9.1286000535564238E-2</v>
      </c>
      <c r="AV82" s="8">
        <f t="shared" si="16"/>
        <v>9.8319855939113895E-2</v>
      </c>
      <c r="AW82" s="8">
        <f t="shared" si="16"/>
        <v>0.1016941183845539</v>
      </c>
      <c r="AX82" s="8">
        <f t="shared" si="16"/>
        <v>9.3265768573586677E-2</v>
      </c>
      <c r="AY82" s="8">
        <f t="shared" si="16"/>
        <v>8.4477326041391951E-2</v>
      </c>
      <c r="AZ82" s="8">
        <f t="shared" si="16"/>
        <v>7.4607383795221277E-2</v>
      </c>
      <c r="BA82" s="8">
        <f t="shared" si="16"/>
        <v>9.3313739897134457E-2</v>
      </c>
      <c r="BB82" s="8">
        <f t="shared" si="16"/>
        <v>9.4983127997000524E-2</v>
      </c>
      <c r="BC82" s="8">
        <f t="shared" si="16"/>
        <v>9.8981049663601633E-2</v>
      </c>
      <c r="BD82" s="8">
        <f t="shared" si="16"/>
        <v>9.9088831364085528E-2</v>
      </c>
      <c r="BE82" s="8">
        <f t="shared" si="16"/>
        <v>9.9485539892457495E-2</v>
      </c>
      <c r="BF82" s="8">
        <f t="shared" si="16"/>
        <v>9.8069071304504735E-2</v>
      </c>
      <c r="BG82" s="8">
        <f t="shared" si="16"/>
        <v>9.2196547730656817E-2</v>
      </c>
      <c r="BH82" s="8">
        <f t="shared" si="16"/>
        <v>9.1097650709692557E-2</v>
      </c>
      <c r="BI82" s="8">
        <f t="shared" si="16"/>
        <v>9.3796000981354266E-2</v>
      </c>
      <c r="BJ82" s="8">
        <f t="shared" si="16"/>
        <v>9.1016635136654492E-2</v>
      </c>
      <c r="BK82" s="8">
        <f t="shared" si="16"/>
        <v>9.0747736289603073E-2</v>
      </c>
      <c r="BL82" s="8">
        <f t="shared" si="16"/>
        <v>0.11264651778652614</v>
      </c>
      <c r="BM82" s="8">
        <f t="shared" si="16"/>
        <v>0.11054063419860827</v>
      </c>
      <c r="BN82" s="8">
        <f t="shared" si="16"/>
        <v>0.10634513705689526</v>
      </c>
    </row>
    <row r="84" spans="23:66" x14ac:dyDescent="0.3">
      <c r="BB84" s="37" t="s">
        <v>171</v>
      </c>
    </row>
    <row r="96" spans="23:66" x14ac:dyDescent="0.3">
      <c r="W96" t="s">
        <v>160</v>
      </c>
    </row>
    <row r="101" spans="2:2" ht="15.6" x14ac:dyDescent="0.3">
      <c r="B101" s="38" t="s">
        <v>172</v>
      </c>
    </row>
  </sheetData>
  <mergeCells count="11">
    <mergeCell ref="A1:BP1"/>
    <mergeCell ref="A2:BP2"/>
    <mergeCell ref="A3:BP3"/>
    <mergeCell ref="A4:BP4"/>
    <mergeCell ref="A55:BQ55"/>
    <mergeCell ref="A61:BQ61"/>
    <mergeCell ref="A56:BQ56"/>
    <mergeCell ref="A57:BQ57"/>
    <mergeCell ref="A58:BQ58"/>
    <mergeCell ref="A59:BQ59"/>
    <mergeCell ref="A60:BQ60"/>
  </mergeCells>
  <phoneticPr fontId="2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2026-07-13T11:17:03Z</dcterms:created>
  <dcterms:modified xsi:type="dcterms:W3CDTF">2026-07-15T20:34:03Z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2.8.0</vt:lpwstr>
  </property>
</Properties>
</file>