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3-2/"/>
    </mc:Choice>
  </mc:AlternateContent>
  <xr:revisionPtr revIDLastSave="63" documentId="8_{688142EE-706D-4B66-9D70-3B6BC6076D8B}" xr6:coauthVersionLast="47" xr6:coauthVersionMax="47" xr10:uidLastSave="{88119FD9-DA91-41EF-B13B-380CAFDB6A7F}"/>
  <bookViews>
    <workbookView xWindow="20" yWindow="20" windowWidth="19180" windowHeight="10060" xr2:uid="{335B3BC6-E787-42D0-8D24-C563B0770C2B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Y75" i="1" l="1"/>
  <c r="BW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AP75" i="1"/>
  <c r="AQ75" i="1"/>
  <c r="AR75" i="1"/>
  <c r="AS75" i="1"/>
  <c r="AT75" i="1"/>
  <c r="AU75" i="1"/>
  <c r="AV75" i="1"/>
  <c r="AW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BP75" i="1"/>
  <c r="BQ75" i="1"/>
  <c r="BR75" i="1"/>
  <c r="BS75" i="1"/>
  <c r="BT75" i="1"/>
  <c r="BU75" i="1"/>
  <c r="BV75" i="1"/>
  <c r="C75" i="1"/>
  <c r="BV73" i="1"/>
  <c r="BW59" i="1"/>
  <c r="BW58" i="1"/>
  <c r="BW55" i="1"/>
  <c r="BW53" i="1"/>
  <c r="BW69" i="1" s="1"/>
  <c r="D53" i="1"/>
  <c r="D54" i="1" s="1"/>
  <c r="E53" i="1"/>
  <c r="E54" i="1" s="1"/>
  <c r="F53" i="1"/>
  <c r="F54" i="1" s="1"/>
  <c r="G53" i="1"/>
  <c r="G54" i="1" s="1"/>
  <c r="H53" i="1"/>
  <c r="H54" i="1" s="1"/>
  <c r="I53" i="1"/>
  <c r="I54" i="1" s="1"/>
  <c r="J53" i="1"/>
  <c r="J54" i="1" s="1"/>
  <c r="K53" i="1"/>
  <c r="K54" i="1" s="1"/>
  <c r="L53" i="1"/>
  <c r="L54" i="1" s="1"/>
  <c r="M53" i="1"/>
  <c r="M54" i="1" s="1"/>
  <c r="N53" i="1"/>
  <c r="N54" i="1" s="1"/>
  <c r="O53" i="1"/>
  <c r="O54" i="1" s="1"/>
  <c r="P53" i="1"/>
  <c r="P54" i="1" s="1"/>
  <c r="Q53" i="1"/>
  <c r="Q54" i="1" s="1"/>
  <c r="R53" i="1"/>
  <c r="R54" i="1" s="1"/>
  <c r="S53" i="1"/>
  <c r="S54" i="1" s="1"/>
  <c r="T53" i="1"/>
  <c r="T54" i="1" s="1"/>
  <c r="U53" i="1"/>
  <c r="U54" i="1" s="1"/>
  <c r="V53" i="1"/>
  <c r="V54" i="1" s="1"/>
  <c r="W53" i="1"/>
  <c r="W54" i="1" s="1"/>
  <c r="X53" i="1"/>
  <c r="X54" i="1" s="1"/>
  <c r="Y53" i="1"/>
  <c r="Y54" i="1" s="1"/>
  <c r="Z53" i="1"/>
  <c r="Z54" i="1" s="1"/>
  <c r="AA53" i="1"/>
  <c r="AA54" i="1" s="1"/>
  <c r="AB53" i="1"/>
  <c r="AB54" i="1" s="1"/>
  <c r="AC53" i="1"/>
  <c r="AC54" i="1" s="1"/>
  <c r="AD53" i="1"/>
  <c r="AD54" i="1" s="1"/>
  <c r="AE53" i="1"/>
  <c r="AE54" i="1" s="1"/>
  <c r="AF53" i="1"/>
  <c r="AF54" i="1" s="1"/>
  <c r="AG53" i="1"/>
  <c r="AG54" i="1" s="1"/>
  <c r="AH53" i="1"/>
  <c r="AH54" i="1" s="1"/>
  <c r="AI53" i="1"/>
  <c r="AI69" i="1" s="1"/>
  <c r="AJ53" i="1"/>
  <c r="AJ54" i="1" s="1"/>
  <c r="AK53" i="1"/>
  <c r="AK54" i="1" s="1"/>
  <c r="AL53" i="1"/>
  <c r="AL54" i="1" s="1"/>
  <c r="AM53" i="1"/>
  <c r="AM54" i="1" s="1"/>
  <c r="AN53" i="1"/>
  <c r="AN54" i="1" s="1"/>
  <c r="AO53" i="1"/>
  <c r="AO54" i="1" s="1"/>
  <c r="AP53" i="1"/>
  <c r="AP54" i="1" s="1"/>
  <c r="AQ53" i="1"/>
  <c r="AQ54" i="1" s="1"/>
  <c r="AR53" i="1"/>
  <c r="AR54" i="1" s="1"/>
  <c r="AS53" i="1"/>
  <c r="AS54" i="1" s="1"/>
  <c r="AT53" i="1"/>
  <c r="AT54" i="1" s="1"/>
  <c r="AU53" i="1"/>
  <c r="AU69" i="1" s="1"/>
  <c r="AV53" i="1"/>
  <c r="AV54" i="1" s="1"/>
  <c r="AW53" i="1"/>
  <c r="AW54" i="1" s="1"/>
  <c r="AX53" i="1"/>
  <c r="AX54" i="1" s="1"/>
  <c r="AY53" i="1"/>
  <c r="AY54" i="1" s="1"/>
  <c r="AZ53" i="1"/>
  <c r="AZ54" i="1" s="1"/>
  <c r="BA53" i="1"/>
  <c r="BA54" i="1" s="1"/>
  <c r="BB53" i="1"/>
  <c r="BB54" i="1" s="1"/>
  <c r="BC53" i="1"/>
  <c r="BC54" i="1" s="1"/>
  <c r="BD53" i="1"/>
  <c r="BD54" i="1" s="1"/>
  <c r="BE53" i="1"/>
  <c r="BE54" i="1" s="1"/>
  <c r="BF53" i="1"/>
  <c r="BF54" i="1" s="1"/>
  <c r="BG53" i="1"/>
  <c r="BG54" i="1" s="1"/>
  <c r="BH53" i="1"/>
  <c r="BH54" i="1" s="1"/>
  <c r="BI53" i="1"/>
  <c r="BI54" i="1" s="1"/>
  <c r="BJ53" i="1"/>
  <c r="BJ54" i="1" s="1"/>
  <c r="BK53" i="1"/>
  <c r="BK69" i="1" s="1"/>
  <c r="BL53" i="1"/>
  <c r="BL54" i="1" s="1"/>
  <c r="BM53" i="1"/>
  <c r="BM54" i="1" s="1"/>
  <c r="BN53" i="1"/>
  <c r="BN54" i="1" s="1"/>
  <c r="BO53" i="1"/>
  <c r="BO54" i="1" s="1"/>
  <c r="BP53" i="1"/>
  <c r="BP54" i="1" s="1"/>
  <c r="BQ53" i="1"/>
  <c r="BQ54" i="1" s="1"/>
  <c r="BR53" i="1"/>
  <c r="BR54" i="1" s="1"/>
  <c r="BS53" i="1"/>
  <c r="BS54" i="1" s="1"/>
  <c r="BT53" i="1"/>
  <c r="BT54" i="1" s="1"/>
  <c r="BU53" i="1"/>
  <c r="BU54" i="1" s="1"/>
  <c r="BV53" i="1"/>
  <c r="BV54" i="1" s="1"/>
  <c r="C53" i="1"/>
  <c r="C54" i="1" s="1"/>
  <c r="BV59" i="1"/>
  <c r="BV70" i="1" s="1"/>
  <c r="BV58" i="1"/>
  <c r="BV67" i="1" s="1"/>
  <c r="BS58" i="1"/>
  <c r="BV55" i="1"/>
  <c r="BT84" i="1"/>
  <c r="BS84" i="1"/>
  <c r="BR84" i="1"/>
  <c r="BQ84" i="1"/>
  <c r="BP84" i="1"/>
  <c r="BO84" i="1"/>
  <c r="BN84" i="1"/>
  <c r="BM84" i="1"/>
  <c r="BL84" i="1"/>
  <c r="BK84" i="1"/>
  <c r="BJ84" i="1"/>
  <c r="BI84" i="1"/>
  <c r="BH84" i="1"/>
  <c r="BG84" i="1"/>
  <c r="BF84" i="1"/>
  <c r="BE84" i="1"/>
  <c r="BD84" i="1"/>
  <c r="BC84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U73" i="1"/>
  <c r="BT73" i="1"/>
  <c r="BS73" i="1"/>
  <c r="BR73" i="1"/>
  <c r="BQ73" i="1"/>
  <c r="BP73" i="1"/>
  <c r="BO73" i="1"/>
  <c r="BN73" i="1"/>
  <c r="BM73" i="1"/>
  <c r="BL73" i="1"/>
  <c r="BK73" i="1"/>
  <c r="BJ73" i="1"/>
  <c r="BI73" i="1"/>
  <c r="BH73" i="1"/>
  <c r="BG73" i="1"/>
  <c r="BF73" i="1"/>
  <c r="BE73" i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U59" i="1"/>
  <c r="BU70" i="1" s="1"/>
  <c r="BT59" i="1"/>
  <c r="BT70" i="1" s="1"/>
  <c r="BS59" i="1"/>
  <c r="BS70" i="1" s="1"/>
  <c r="BR59" i="1"/>
  <c r="BR70" i="1" s="1"/>
  <c r="BQ59" i="1"/>
  <c r="BQ70" i="1" s="1"/>
  <c r="BP59" i="1"/>
  <c r="BP70" i="1" s="1"/>
  <c r="BO59" i="1"/>
  <c r="BO70" i="1" s="1"/>
  <c r="BN59" i="1"/>
  <c r="BN70" i="1" s="1"/>
  <c r="BM59" i="1"/>
  <c r="BM70" i="1" s="1"/>
  <c r="BL59" i="1"/>
  <c r="BL70" i="1" s="1"/>
  <c r="BK59" i="1"/>
  <c r="BK70" i="1" s="1"/>
  <c r="BJ59" i="1"/>
  <c r="BJ70" i="1" s="1"/>
  <c r="BI59" i="1"/>
  <c r="BI70" i="1" s="1"/>
  <c r="BH59" i="1"/>
  <c r="BH70" i="1" s="1"/>
  <c r="BG59" i="1"/>
  <c r="BG70" i="1" s="1"/>
  <c r="BF59" i="1"/>
  <c r="BF70" i="1" s="1"/>
  <c r="BE59" i="1"/>
  <c r="BE70" i="1" s="1"/>
  <c r="BD59" i="1"/>
  <c r="BD70" i="1" s="1"/>
  <c r="BC59" i="1"/>
  <c r="BC70" i="1" s="1"/>
  <c r="BB59" i="1"/>
  <c r="BB70" i="1" s="1"/>
  <c r="BA59" i="1"/>
  <c r="BA70" i="1" s="1"/>
  <c r="AZ59" i="1"/>
  <c r="AZ70" i="1" s="1"/>
  <c r="AY59" i="1"/>
  <c r="AY70" i="1" s="1"/>
  <c r="AX59" i="1"/>
  <c r="AX70" i="1" s="1"/>
  <c r="AW59" i="1"/>
  <c r="AW70" i="1" s="1"/>
  <c r="AV59" i="1"/>
  <c r="AV70" i="1" s="1"/>
  <c r="AU59" i="1"/>
  <c r="AU70" i="1" s="1"/>
  <c r="AT59" i="1"/>
  <c r="AT70" i="1" s="1"/>
  <c r="AS59" i="1"/>
  <c r="AS70" i="1" s="1"/>
  <c r="AR59" i="1"/>
  <c r="AR70" i="1" s="1"/>
  <c r="AQ59" i="1"/>
  <c r="AQ70" i="1" s="1"/>
  <c r="AP59" i="1"/>
  <c r="AP70" i="1" s="1"/>
  <c r="AO59" i="1"/>
  <c r="AO70" i="1" s="1"/>
  <c r="AN59" i="1"/>
  <c r="AN70" i="1" s="1"/>
  <c r="AM59" i="1"/>
  <c r="AM70" i="1" s="1"/>
  <c r="AL59" i="1"/>
  <c r="AL70" i="1" s="1"/>
  <c r="AK59" i="1"/>
  <c r="AK70" i="1" s="1"/>
  <c r="AJ59" i="1"/>
  <c r="AJ70" i="1" s="1"/>
  <c r="AI59" i="1"/>
  <c r="AI70" i="1" s="1"/>
  <c r="AH59" i="1"/>
  <c r="AH70" i="1" s="1"/>
  <c r="AG59" i="1"/>
  <c r="AG70" i="1" s="1"/>
  <c r="AF59" i="1"/>
  <c r="AF70" i="1" s="1"/>
  <c r="AE59" i="1"/>
  <c r="AE70" i="1" s="1"/>
  <c r="AD59" i="1"/>
  <c r="AD70" i="1" s="1"/>
  <c r="AC59" i="1"/>
  <c r="AC70" i="1" s="1"/>
  <c r="AB59" i="1"/>
  <c r="AB70" i="1" s="1"/>
  <c r="AA59" i="1"/>
  <c r="AA70" i="1" s="1"/>
  <c r="Z59" i="1"/>
  <c r="Z70" i="1" s="1"/>
  <c r="Y59" i="1"/>
  <c r="Y70" i="1" s="1"/>
  <c r="X59" i="1"/>
  <c r="X70" i="1" s="1"/>
  <c r="W59" i="1"/>
  <c r="W70" i="1" s="1"/>
  <c r="V59" i="1"/>
  <c r="V70" i="1" s="1"/>
  <c r="U59" i="1"/>
  <c r="U70" i="1" s="1"/>
  <c r="T59" i="1"/>
  <c r="T70" i="1" s="1"/>
  <c r="S59" i="1"/>
  <c r="S70" i="1" s="1"/>
  <c r="R59" i="1"/>
  <c r="R70" i="1" s="1"/>
  <c r="Q59" i="1"/>
  <c r="Q70" i="1" s="1"/>
  <c r="P59" i="1"/>
  <c r="P70" i="1" s="1"/>
  <c r="O59" i="1"/>
  <c r="O70" i="1" s="1"/>
  <c r="N59" i="1"/>
  <c r="N70" i="1" s="1"/>
  <c r="M59" i="1"/>
  <c r="M70" i="1" s="1"/>
  <c r="L59" i="1"/>
  <c r="L70" i="1" s="1"/>
  <c r="K59" i="1"/>
  <c r="K70" i="1" s="1"/>
  <c r="J59" i="1"/>
  <c r="J70" i="1" s="1"/>
  <c r="I59" i="1"/>
  <c r="I70" i="1" s="1"/>
  <c r="H59" i="1"/>
  <c r="H70" i="1" s="1"/>
  <c r="G59" i="1"/>
  <c r="G70" i="1" s="1"/>
  <c r="F59" i="1"/>
  <c r="F70" i="1" s="1"/>
  <c r="E59" i="1"/>
  <c r="E70" i="1" s="1"/>
  <c r="D59" i="1"/>
  <c r="D70" i="1" s="1"/>
  <c r="C59" i="1"/>
  <c r="C70" i="1" s="1"/>
  <c r="BU58" i="1"/>
  <c r="BU67" i="1" s="1"/>
  <c r="BT58" i="1"/>
  <c r="BT67" i="1" s="1"/>
  <c r="BR58" i="1"/>
  <c r="BR67" i="1" s="1"/>
  <c r="BQ58" i="1"/>
  <c r="BQ67" i="1" s="1"/>
  <c r="BP58" i="1"/>
  <c r="BP66" i="1" s="1"/>
  <c r="BO58" i="1"/>
  <c r="BO67" i="1" s="1"/>
  <c r="BN58" i="1"/>
  <c r="BM58" i="1"/>
  <c r="BM66" i="1" s="1"/>
  <c r="BL58" i="1"/>
  <c r="BL66" i="1" s="1"/>
  <c r="BK58" i="1"/>
  <c r="BK66" i="1" s="1"/>
  <c r="BJ58" i="1"/>
  <c r="BJ67" i="1" s="1"/>
  <c r="BI58" i="1"/>
  <c r="BI67" i="1" s="1"/>
  <c r="BH58" i="1"/>
  <c r="BH66" i="1" s="1"/>
  <c r="BG58" i="1"/>
  <c r="BG67" i="1" s="1"/>
  <c r="BF58" i="1"/>
  <c r="BE58" i="1"/>
  <c r="BE66" i="1" s="1"/>
  <c r="BD58" i="1"/>
  <c r="BD66" i="1" s="1"/>
  <c r="BC58" i="1"/>
  <c r="BC67" i="1" s="1"/>
  <c r="BB58" i="1"/>
  <c r="BA58" i="1"/>
  <c r="BA67" i="1" s="1"/>
  <c r="AZ58" i="1"/>
  <c r="AZ66" i="1" s="1"/>
  <c r="AY58" i="1"/>
  <c r="AY67" i="1" s="1"/>
  <c r="AX58" i="1"/>
  <c r="AW58" i="1"/>
  <c r="AW66" i="1" s="1"/>
  <c r="AV58" i="1"/>
  <c r="AV66" i="1" s="1"/>
  <c r="AU58" i="1"/>
  <c r="AU66" i="1" s="1"/>
  <c r="AT58" i="1"/>
  <c r="AS58" i="1"/>
  <c r="AS67" i="1" s="1"/>
  <c r="AR58" i="1"/>
  <c r="AR66" i="1" s="1"/>
  <c r="AQ58" i="1"/>
  <c r="AQ67" i="1" s="1"/>
  <c r="AP58" i="1"/>
  <c r="AO58" i="1"/>
  <c r="AO66" i="1" s="1"/>
  <c r="AN58" i="1"/>
  <c r="AN66" i="1" s="1"/>
  <c r="AM58" i="1"/>
  <c r="AM66" i="1" s="1"/>
  <c r="AL58" i="1"/>
  <c r="AK58" i="1"/>
  <c r="AK67" i="1" s="1"/>
  <c r="AJ58" i="1"/>
  <c r="AJ66" i="1" s="1"/>
  <c r="AI58" i="1"/>
  <c r="AI67" i="1" s="1"/>
  <c r="AH58" i="1"/>
  <c r="AG58" i="1"/>
  <c r="AG66" i="1" s="1"/>
  <c r="AF58" i="1"/>
  <c r="AF66" i="1" s="1"/>
  <c r="AE58" i="1"/>
  <c r="AE66" i="1" s="1"/>
  <c r="AD58" i="1"/>
  <c r="AC58" i="1"/>
  <c r="AC67" i="1" s="1"/>
  <c r="AB58" i="1"/>
  <c r="AB66" i="1" s="1"/>
  <c r="AA58" i="1"/>
  <c r="AA67" i="1" s="1"/>
  <c r="Z58" i="1"/>
  <c r="Y58" i="1"/>
  <c r="Y66" i="1" s="1"/>
  <c r="X58" i="1"/>
  <c r="X66" i="1" s="1"/>
  <c r="W58" i="1"/>
  <c r="W67" i="1" s="1"/>
  <c r="V58" i="1"/>
  <c r="U58" i="1"/>
  <c r="U67" i="1" s="1"/>
  <c r="T58" i="1"/>
  <c r="T66" i="1" s="1"/>
  <c r="S58" i="1"/>
  <c r="S67" i="1" s="1"/>
  <c r="R58" i="1"/>
  <c r="Q58" i="1"/>
  <c r="Q66" i="1" s="1"/>
  <c r="P58" i="1"/>
  <c r="P66" i="1" s="1"/>
  <c r="O58" i="1"/>
  <c r="O66" i="1" s="1"/>
  <c r="N58" i="1"/>
  <c r="M58" i="1"/>
  <c r="M67" i="1" s="1"/>
  <c r="L58" i="1"/>
  <c r="L66" i="1" s="1"/>
  <c r="K58" i="1"/>
  <c r="K67" i="1" s="1"/>
  <c r="J58" i="1"/>
  <c r="I58" i="1"/>
  <c r="I66" i="1" s="1"/>
  <c r="H58" i="1"/>
  <c r="H66" i="1" s="1"/>
  <c r="G58" i="1"/>
  <c r="G66" i="1" s="1"/>
  <c r="F58" i="1"/>
  <c r="E58" i="1"/>
  <c r="E67" i="1" s="1"/>
  <c r="D58" i="1"/>
  <c r="D66" i="1" s="1"/>
  <c r="C58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W60" i="1" l="1"/>
  <c r="BY53" i="1"/>
  <c r="BW61" i="1"/>
  <c r="BW68" i="1"/>
  <c r="BW66" i="1"/>
  <c r="BW70" i="1"/>
  <c r="BW67" i="1"/>
  <c r="BW54" i="1"/>
  <c r="BH69" i="1"/>
  <c r="L69" i="1"/>
  <c r="BK54" i="1"/>
  <c r="BT69" i="1"/>
  <c r="BD69" i="1"/>
  <c r="AN69" i="1"/>
  <c r="X69" i="1"/>
  <c r="H69" i="1"/>
  <c r="AR69" i="1"/>
  <c r="AB69" i="1"/>
  <c r="AU54" i="1"/>
  <c r="BP69" i="1"/>
  <c r="AZ69" i="1"/>
  <c r="AJ69" i="1"/>
  <c r="T69" i="1"/>
  <c r="D69" i="1"/>
  <c r="BL69" i="1"/>
  <c r="AV69" i="1"/>
  <c r="AF69" i="1"/>
  <c r="P69" i="1"/>
  <c r="AI54" i="1"/>
  <c r="C69" i="1"/>
  <c r="BS69" i="1"/>
  <c r="BO69" i="1"/>
  <c r="BG69" i="1"/>
  <c r="BC69" i="1"/>
  <c r="AY69" i="1"/>
  <c r="AQ69" i="1"/>
  <c r="AM69" i="1"/>
  <c r="AE69" i="1"/>
  <c r="AA69" i="1"/>
  <c r="W69" i="1"/>
  <c r="S69" i="1"/>
  <c r="O69" i="1"/>
  <c r="K69" i="1"/>
  <c r="G69" i="1"/>
  <c r="BV69" i="1"/>
  <c r="BR69" i="1"/>
  <c r="BN69" i="1"/>
  <c r="BJ69" i="1"/>
  <c r="BF69" i="1"/>
  <c r="BB69" i="1"/>
  <c r="AX69" i="1"/>
  <c r="AT69" i="1"/>
  <c r="AP69" i="1"/>
  <c r="AL69" i="1"/>
  <c r="AH69" i="1"/>
  <c r="AD69" i="1"/>
  <c r="Z69" i="1"/>
  <c r="V69" i="1"/>
  <c r="R69" i="1"/>
  <c r="N69" i="1"/>
  <c r="J69" i="1"/>
  <c r="F69" i="1"/>
  <c r="BU69" i="1"/>
  <c r="BQ69" i="1"/>
  <c r="BM69" i="1"/>
  <c r="BI69" i="1"/>
  <c r="BE69" i="1"/>
  <c r="BA69" i="1"/>
  <c r="AW69" i="1"/>
  <c r="AS69" i="1"/>
  <c r="AO69" i="1"/>
  <c r="AK69" i="1"/>
  <c r="AG69" i="1"/>
  <c r="AC69" i="1"/>
  <c r="Y69" i="1"/>
  <c r="U69" i="1"/>
  <c r="Q69" i="1"/>
  <c r="M69" i="1"/>
  <c r="I69" i="1"/>
  <c r="E69" i="1"/>
  <c r="AF67" i="1"/>
  <c r="BL67" i="1"/>
  <c r="X67" i="1"/>
  <c r="BD67" i="1"/>
  <c r="P67" i="1"/>
  <c r="AV67" i="1"/>
  <c r="K66" i="1"/>
  <c r="BT66" i="1"/>
  <c r="BG66" i="1"/>
  <c r="AN67" i="1"/>
  <c r="H67" i="1"/>
  <c r="BM67" i="1"/>
  <c r="BE67" i="1"/>
  <c r="AW67" i="1"/>
  <c r="AO67" i="1"/>
  <c r="AG67" i="1"/>
  <c r="Y67" i="1"/>
  <c r="Q67" i="1"/>
  <c r="I67" i="1"/>
  <c r="AQ66" i="1"/>
  <c r="AA66" i="1"/>
  <c r="BP67" i="1"/>
  <c r="BH67" i="1"/>
  <c r="AZ67" i="1"/>
  <c r="AR67" i="1"/>
  <c r="AJ67" i="1"/>
  <c r="AB67" i="1"/>
  <c r="T67" i="1"/>
  <c r="L67" i="1"/>
  <c r="D67" i="1"/>
  <c r="F66" i="1"/>
  <c r="F67" i="1"/>
  <c r="J66" i="1"/>
  <c r="J67" i="1"/>
  <c r="N66" i="1"/>
  <c r="N67" i="1"/>
  <c r="R66" i="1"/>
  <c r="R67" i="1"/>
  <c r="V66" i="1"/>
  <c r="V67" i="1"/>
  <c r="Z66" i="1"/>
  <c r="Z67" i="1"/>
  <c r="AD66" i="1"/>
  <c r="AD67" i="1"/>
  <c r="AH66" i="1"/>
  <c r="AH67" i="1"/>
  <c r="AL66" i="1"/>
  <c r="AL67" i="1"/>
  <c r="AP66" i="1"/>
  <c r="AP67" i="1"/>
  <c r="AT66" i="1"/>
  <c r="AT67" i="1"/>
  <c r="AX66" i="1"/>
  <c r="AX67" i="1"/>
  <c r="BB66" i="1"/>
  <c r="BB67" i="1"/>
  <c r="BF66" i="1"/>
  <c r="BF67" i="1"/>
  <c r="BN66" i="1"/>
  <c r="BN67" i="1"/>
  <c r="L60" i="1"/>
  <c r="AB60" i="1"/>
  <c r="AR60" i="1"/>
  <c r="BH60" i="1"/>
  <c r="BS66" i="1"/>
  <c r="BS67" i="1"/>
  <c r="BC66" i="1"/>
  <c r="W66" i="1"/>
  <c r="BO66" i="1"/>
  <c r="AY66" i="1"/>
  <c r="AI66" i="1"/>
  <c r="S66" i="1"/>
  <c r="BV66" i="1"/>
  <c r="BK67" i="1"/>
  <c r="AU67" i="1"/>
  <c r="AM67" i="1"/>
  <c r="AE67" i="1"/>
  <c r="O67" i="1"/>
  <c r="G67" i="1"/>
  <c r="BV60" i="1"/>
  <c r="BR66" i="1"/>
  <c r="BJ66" i="1"/>
  <c r="BU66" i="1"/>
  <c r="BQ66" i="1"/>
  <c r="BI66" i="1"/>
  <c r="BA66" i="1"/>
  <c r="AS66" i="1"/>
  <c r="AK66" i="1"/>
  <c r="AC66" i="1"/>
  <c r="U66" i="1"/>
  <c r="M66" i="1"/>
  <c r="E66" i="1"/>
  <c r="Q60" i="1"/>
  <c r="AG60" i="1"/>
  <c r="R60" i="1"/>
  <c r="AK60" i="1"/>
  <c r="BQ60" i="1"/>
  <c r="BP60" i="1"/>
  <c r="AW60" i="1"/>
  <c r="P60" i="1"/>
  <c r="BA60" i="1"/>
  <c r="BU60" i="1"/>
  <c r="U60" i="1"/>
  <c r="AV60" i="1"/>
  <c r="BI60" i="1"/>
  <c r="E60" i="1"/>
  <c r="AF60" i="1"/>
  <c r="BF60" i="1"/>
  <c r="BN60" i="1"/>
  <c r="AP60" i="1"/>
  <c r="G60" i="1"/>
  <c r="O60" i="1"/>
  <c r="W60" i="1"/>
  <c r="AE60" i="1"/>
  <c r="AM60" i="1"/>
  <c r="AU60" i="1"/>
  <c r="BG60" i="1"/>
  <c r="BO60" i="1"/>
  <c r="V60" i="1"/>
  <c r="H60" i="1"/>
  <c r="M60" i="1"/>
  <c r="X60" i="1"/>
  <c r="AC60" i="1"/>
  <c r="AH60" i="1"/>
  <c r="AN60" i="1"/>
  <c r="AS60" i="1"/>
  <c r="AX60" i="1"/>
  <c r="BD60" i="1"/>
  <c r="BL60" i="1"/>
  <c r="BT60" i="1"/>
  <c r="BJ60" i="1"/>
  <c r="BR60" i="1"/>
  <c r="J60" i="1"/>
  <c r="Z60" i="1"/>
  <c r="C67" i="1"/>
  <c r="C66" i="1"/>
  <c r="C60" i="1"/>
  <c r="K60" i="1"/>
  <c r="S60" i="1"/>
  <c r="AA60" i="1"/>
  <c r="AI60" i="1"/>
  <c r="AQ60" i="1"/>
  <c r="AY60" i="1"/>
  <c r="BC60" i="1"/>
  <c r="BK60" i="1"/>
  <c r="BS60" i="1"/>
  <c r="F60" i="1"/>
  <c r="AL60" i="1"/>
  <c r="BB60" i="1"/>
  <c r="D60" i="1"/>
  <c r="I60" i="1"/>
  <c r="N60" i="1"/>
  <c r="T60" i="1"/>
  <c r="Y60" i="1"/>
  <c r="AD60" i="1"/>
  <c r="AJ60" i="1"/>
  <c r="AO60" i="1"/>
  <c r="AT60" i="1"/>
  <c r="AZ60" i="1"/>
  <c r="BE60" i="1"/>
  <c r="BM60" i="1"/>
  <c r="BW64" i="1" l="1"/>
  <c r="BW63" i="1"/>
  <c r="BW62" i="1"/>
  <c r="BW71" i="1"/>
  <c r="BI61" i="1"/>
  <c r="BI64" i="1" s="1"/>
  <c r="BQ61" i="1"/>
  <c r="BQ71" i="1" s="1"/>
  <c r="L61" i="1"/>
  <c r="L63" i="1" s="1"/>
  <c r="AV61" i="1"/>
  <c r="AV64" i="1" s="1"/>
  <c r="AK61" i="1"/>
  <c r="AK71" i="1" s="1"/>
  <c r="AF61" i="1"/>
  <c r="AF64" i="1" s="1"/>
  <c r="U61" i="1"/>
  <c r="U64" i="1" s="1"/>
  <c r="U71" i="1"/>
  <c r="AW61" i="1"/>
  <c r="AW64" i="1" s="1"/>
  <c r="R61" i="1"/>
  <c r="R74" i="1" s="1"/>
  <c r="AR61" i="1"/>
  <c r="AR63" i="1" s="1"/>
  <c r="BA61" i="1"/>
  <c r="BA71" i="1" s="1"/>
  <c r="Q61" i="1"/>
  <c r="Q68" i="1" s="1"/>
  <c r="P61" i="1"/>
  <c r="P71" i="1" s="1"/>
  <c r="BV61" i="1"/>
  <c r="BV62" i="1" s="1"/>
  <c r="BV71" i="1"/>
  <c r="BH61" i="1"/>
  <c r="BH71" i="1" s="1"/>
  <c r="E61" i="1"/>
  <c r="E64" i="1" s="1"/>
  <c r="E71" i="1"/>
  <c r="BU61" i="1"/>
  <c r="BU62" i="1" s="1"/>
  <c r="BP61" i="1"/>
  <c r="BP62" i="1" s="1"/>
  <c r="AG61" i="1"/>
  <c r="AG62" i="1" s="1"/>
  <c r="AB61" i="1"/>
  <c r="AB74" i="1" s="1"/>
  <c r="U63" i="1"/>
  <c r="AK63" i="1"/>
  <c r="AB64" i="1"/>
  <c r="BI63" i="1"/>
  <c r="BI68" i="1"/>
  <c r="AF68" i="1"/>
  <c r="AB68" i="1"/>
  <c r="AK68" i="1"/>
  <c r="L68" i="1"/>
  <c r="BV68" i="1"/>
  <c r="AW68" i="1"/>
  <c r="BU68" i="1"/>
  <c r="AK74" i="1"/>
  <c r="L74" i="1"/>
  <c r="AZ61" i="1"/>
  <c r="AZ74" i="1" s="1"/>
  <c r="I61" i="1"/>
  <c r="I71" i="1" s="1"/>
  <c r="AY61" i="1"/>
  <c r="AY71" i="1" s="1"/>
  <c r="BL61" i="1"/>
  <c r="BL71" i="1" s="1"/>
  <c r="M61" i="1"/>
  <c r="M71" i="1" s="1"/>
  <c r="AT61" i="1"/>
  <c r="AT71" i="1" s="1"/>
  <c r="D61" i="1"/>
  <c r="D71" i="1" s="1"/>
  <c r="F61" i="1"/>
  <c r="F71" i="1" s="1"/>
  <c r="AA61" i="1"/>
  <c r="AA71" i="1" s="1"/>
  <c r="BJ61" i="1"/>
  <c r="BJ71" i="1" s="1"/>
  <c r="BD61" i="1"/>
  <c r="BD71" i="1" s="1"/>
  <c r="H61" i="1"/>
  <c r="H71" i="1" s="1"/>
  <c r="AE61" i="1"/>
  <c r="AE71" i="1" s="1"/>
  <c r="AP61" i="1"/>
  <c r="AP71" i="1" s="1"/>
  <c r="BM61" i="1"/>
  <c r="BM71" i="1" s="1"/>
  <c r="AO61" i="1"/>
  <c r="AO71" i="1" s="1"/>
  <c r="T61" i="1"/>
  <c r="T71" i="1" s="1"/>
  <c r="BB61" i="1"/>
  <c r="BB71" i="1" s="1"/>
  <c r="BS61" i="1"/>
  <c r="BS71" i="1" s="1"/>
  <c r="BC61" i="1"/>
  <c r="BC71" i="1" s="1"/>
  <c r="AI61" i="1"/>
  <c r="AI71" i="1" s="1"/>
  <c r="C61" i="1"/>
  <c r="C71" i="1" s="1"/>
  <c r="BA62" i="1"/>
  <c r="Z61" i="1"/>
  <c r="Z71" i="1" s="1"/>
  <c r="AX61" i="1"/>
  <c r="AX71" i="1" s="1"/>
  <c r="AC61" i="1"/>
  <c r="AC71" i="1" s="1"/>
  <c r="BG61" i="1"/>
  <c r="BG71" i="1" s="1"/>
  <c r="AD61" i="1"/>
  <c r="AD71" i="1" s="1"/>
  <c r="BK61" i="1"/>
  <c r="BK71" i="1" s="1"/>
  <c r="S61" i="1"/>
  <c r="S71" i="1" s="1"/>
  <c r="AN61" i="1"/>
  <c r="AN71" i="1" s="1"/>
  <c r="BN61" i="1"/>
  <c r="BN71" i="1" s="1"/>
  <c r="Y61" i="1"/>
  <c r="Y71" i="1" s="1"/>
  <c r="J61" i="1"/>
  <c r="J71" i="1" s="1"/>
  <c r="AH61" i="1"/>
  <c r="AH71" i="1" s="1"/>
  <c r="V61" i="1"/>
  <c r="V71" i="1" s="1"/>
  <c r="AU61" i="1"/>
  <c r="AU71" i="1" s="1"/>
  <c r="O61" i="1"/>
  <c r="O71" i="1" s="1"/>
  <c r="BE61" i="1"/>
  <c r="BE71" i="1" s="1"/>
  <c r="AJ61" i="1"/>
  <c r="AJ71" i="1" s="1"/>
  <c r="N61" i="1"/>
  <c r="N71" i="1" s="1"/>
  <c r="AL61" i="1"/>
  <c r="AL71" i="1" s="1"/>
  <c r="AQ61" i="1"/>
  <c r="AQ71" i="1" s="1"/>
  <c r="K61" i="1"/>
  <c r="K71" i="1" s="1"/>
  <c r="BR61" i="1"/>
  <c r="BR71" i="1" s="1"/>
  <c r="BT61" i="1"/>
  <c r="BT71" i="1" s="1"/>
  <c r="AS61" i="1"/>
  <c r="AS71" i="1" s="1"/>
  <c r="X61" i="1"/>
  <c r="X71" i="1" s="1"/>
  <c r="BO61" i="1"/>
  <c r="BO71" i="1" s="1"/>
  <c r="AM61" i="1"/>
  <c r="AM71" i="1" s="1"/>
  <c r="W61" i="1"/>
  <c r="W71" i="1" s="1"/>
  <c r="G61" i="1"/>
  <c r="G71" i="1" s="1"/>
  <c r="U74" i="1"/>
  <c r="BF61" i="1"/>
  <c r="BF71" i="1" s="1"/>
  <c r="L64" i="1" l="1"/>
  <c r="BI71" i="1"/>
  <c r="AF63" i="1"/>
  <c r="AF74" i="1"/>
  <c r="Q64" i="1"/>
  <c r="BU63" i="1"/>
  <c r="R63" i="1"/>
  <c r="BP74" i="1"/>
  <c r="BA74" i="1"/>
  <c r="BH62" i="1"/>
  <c r="BP68" i="1"/>
  <c r="BA64" i="1"/>
  <c r="BU64" i="1"/>
  <c r="AW63" i="1"/>
  <c r="R71" i="1"/>
  <c r="AV63" i="1"/>
  <c r="U62" i="1"/>
  <c r="Q62" i="1"/>
  <c r="R68" i="1"/>
  <c r="BA68" i="1"/>
  <c r="BA63" i="1"/>
  <c r="AG64" i="1"/>
  <c r="E63" i="1"/>
  <c r="R64" i="1"/>
  <c r="BU71" i="1"/>
  <c r="AW71" i="1"/>
  <c r="AF71" i="1"/>
  <c r="L71" i="1"/>
  <c r="E74" i="1"/>
  <c r="AG74" i="1"/>
  <c r="AV68" i="1"/>
  <c r="U68" i="1"/>
  <c r="BP64" i="1"/>
  <c r="AG71" i="1"/>
  <c r="Q71" i="1"/>
  <c r="AV71" i="1"/>
  <c r="BV74" i="1"/>
  <c r="BQ62" i="1"/>
  <c r="R62" i="1"/>
  <c r="AG68" i="1"/>
  <c r="BQ68" i="1"/>
  <c r="BQ64" i="1"/>
  <c r="AG63" i="1"/>
  <c r="BV63" i="1"/>
  <c r="AB71" i="1"/>
  <c r="BP71" i="1"/>
  <c r="AR71" i="1"/>
  <c r="AK62" i="1"/>
  <c r="BU74" i="1"/>
  <c r="BQ74" i="1"/>
  <c r="BQ63" i="1"/>
  <c r="AK64" i="1"/>
  <c r="BV64" i="1"/>
  <c r="P62" i="1"/>
  <c r="AZ71" i="1"/>
  <c r="AB62" i="1"/>
  <c r="AV74" i="1"/>
  <c r="AW62" i="1"/>
  <c r="Q74" i="1"/>
  <c r="L62" i="1"/>
  <c r="BI74" i="1"/>
  <c r="E62" i="1"/>
  <c r="AR74" i="1"/>
  <c r="BH68" i="1"/>
  <c r="E68" i="1"/>
  <c r="AR68" i="1"/>
  <c r="AR64" i="1"/>
  <c r="Q63" i="1"/>
  <c r="AB63" i="1"/>
  <c r="BH64" i="1"/>
  <c r="BP63" i="1"/>
  <c r="P63" i="1"/>
  <c r="P74" i="1"/>
  <c r="BH63" i="1"/>
  <c r="P64" i="1"/>
  <c r="AF62" i="1"/>
  <c r="AV62" i="1"/>
  <c r="AR62" i="1"/>
  <c r="BI62" i="1"/>
  <c r="AW74" i="1"/>
  <c r="BH74" i="1"/>
  <c r="P68" i="1"/>
  <c r="BR64" i="1"/>
  <c r="BR63" i="1"/>
  <c r="V64" i="1"/>
  <c r="V63" i="1"/>
  <c r="BS63" i="1"/>
  <c r="BS64" i="1"/>
  <c r="AP64" i="1"/>
  <c r="AP63" i="1"/>
  <c r="I63" i="1"/>
  <c r="I64" i="1"/>
  <c r="G63" i="1"/>
  <c r="G64" i="1"/>
  <c r="X63" i="1"/>
  <c r="X64" i="1"/>
  <c r="AL64" i="1"/>
  <c r="AL63" i="1"/>
  <c r="AH64" i="1"/>
  <c r="AH63" i="1"/>
  <c r="BN64" i="1"/>
  <c r="BN63" i="1"/>
  <c r="BK63" i="1"/>
  <c r="BK64" i="1"/>
  <c r="BG63" i="1"/>
  <c r="BG64" i="1"/>
  <c r="BB64" i="1"/>
  <c r="BB63" i="1"/>
  <c r="AE63" i="1"/>
  <c r="AE64" i="1"/>
  <c r="AA63" i="1"/>
  <c r="AA64" i="1"/>
  <c r="M63" i="1"/>
  <c r="M64" i="1"/>
  <c r="AQ63" i="1"/>
  <c r="AQ64" i="1"/>
  <c r="Y63" i="1"/>
  <c r="Y64" i="1"/>
  <c r="BJ64" i="1"/>
  <c r="BJ63" i="1"/>
  <c r="W63" i="1"/>
  <c r="W64" i="1"/>
  <c r="O63" i="1"/>
  <c r="O64" i="1"/>
  <c r="AN63" i="1"/>
  <c r="AN64" i="1"/>
  <c r="Z64" i="1"/>
  <c r="Z63" i="1"/>
  <c r="AI63" i="1"/>
  <c r="AI64" i="1"/>
  <c r="T63" i="1"/>
  <c r="T64" i="1"/>
  <c r="H63" i="1"/>
  <c r="H64" i="1"/>
  <c r="F64" i="1"/>
  <c r="F63" i="1"/>
  <c r="BL64" i="1"/>
  <c r="BL63" i="1"/>
  <c r="AZ63" i="1"/>
  <c r="AZ64" i="1"/>
  <c r="BO63" i="1"/>
  <c r="BO64" i="1"/>
  <c r="BE64" i="1"/>
  <c r="BE63" i="1"/>
  <c r="S63" i="1"/>
  <c r="S64" i="1"/>
  <c r="AX64" i="1"/>
  <c r="AX63" i="1"/>
  <c r="BM64" i="1"/>
  <c r="BM63" i="1"/>
  <c r="AT64" i="1"/>
  <c r="AT63" i="1"/>
  <c r="AS63" i="1"/>
  <c r="AS64" i="1"/>
  <c r="N64" i="1"/>
  <c r="N63" i="1"/>
  <c r="AD64" i="1"/>
  <c r="AD63" i="1"/>
  <c r="BF64" i="1"/>
  <c r="BF63" i="1"/>
  <c r="AM63" i="1"/>
  <c r="AM64" i="1"/>
  <c r="BT64" i="1"/>
  <c r="BT63" i="1"/>
  <c r="K63" i="1"/>
  <c r="K64" i="1"/>
  <c r="AJ74" i="1"/>
  <c r="AJ63" i="1"/>
  <c r="AJ64" i="1"/>
  <c r="AU63" i="1"/>
  <c r="AU64" i="1"/>
  <c r="J64" i="1"/>
  <c r="J63" i="1"/>
  <c r="AC63" i="1"/>
  <c r="AC64" i="1"/>
  <c r="BC63" i="1"/>
  <c r="BC64" i="1"/>
  <c r="AO63" i="1"/>
  <c r="AO64" i="1"/>
  <c r="BD64" i="1"/>
  <c r="BD63" i="1"/>
  <c r="D64" i="1"/>
  <c r="D63" i="1"/>
  <c r="AY63" i="1"/>
  <c r="AY64" i="1"/>
  <c r="G68" i="1"/>
  <c r="X68" i="1"/>
  <c r="AL68" i="1"/>
  <c r="BE68" i="1"/>
  <c r="V68" i="1"/>
  <c r="Y68" i="1"/>
  <c r="S68" i="1"/>
  <c r="AX68" i="1"/>
  <c r="BM68" i="1"/>
  <c r="AP68" i="1"/>
  <c r="BJ68" i="1"/>
  <c r="AT68" i="1"/>
  <c r="I68" i="1"/>
  <c r="W68" i="1"/>
  <c r="AS68" i="1"/>
  <c r="N68" i="1"/>
  <c r="AH68" i="1"/>
  <c r="BN68" i="1"/>
  <c r="BK68" i="1"/>
  <c r="BG68" i="1"/>
  <c r="C74" i="1"/>
  <c r="C68" i="1"/>
  <c r="BB68" i="1"/>
  <c r="AE68" i="1"/>
  <c r="AA68" i="1"/>
  <c r="M68" i="1"/>
  <c r="BF68" i="1"/>
  <c r="AM68" i="1"/>
  <c r="K68" i="1"/>
  <c r="O68" i="1"/>
  <c r="AN68" i="1"/>
  <c r="AD68" i="1"/>
  <c r="Z68" i="1"/>
  <c r="AI68" i="1"/>
  <c r="T68" i="1"/>
  <c r="H68" i="1"/>
  <c r="F68" i="1"/>
  <c r="BL68" i="1"/>
  <c r="AZ68" i="1"/>
  <c r="BO68" i="1"/>
  <c r="BR68" i="1"/>
  <c r="AQ68" i="1"/>
  <c r="AJ68" i="1"/>
  <c r="AU68" i="1"/>
  <c r="J68" i="1"/>
  <c r="AC68" i="1"/>
  <c r="BC68" i="1"/>
  <c r="AO68" i="1"/>
  <c r="BD68" i="1"/>
  <c r="D68" i="1"/>
  <c r="AY68" i="1"/>
  <c r="BT68" i="1"/>
  <c r="BS68" i="1"/>
  <c r="BC74" i="1"/>
  <c r="AO74" i="1"/>
  <c r="AP74" i="1"/>
  <c r="BN74" i="1"/>
  <c r="S74" i="1"/>
  <c r="AU74" i="1"/>
  <c r="AX74" i="1"/>
  <c r="BB74" i="1"/>
  <c r="J74" i="1"/>
  <c r="AD74" i="1"/>
  <c r="T74" i="1"/>
  <c r="D74" i="1"/>
  <c r="W62" i="1"/>
  <c r="AH62" i="1"/>
  <c r="BF62" i="1"/>
  <c r="BO62" i="1"/>
  <c r="AS62" i="1"/>
  <c r="BR62" i="1"/>
  <c r="AQ62" i="1"/>
  <c r="N62" i="1"/>
  <c r="BE62" i="1"/>
  <c r="AC62" i="1"/>
  <c r="Z62" i="1"/>
  <c r="H62" i="1"/>
  <c r="BJ62" i="1"/>
  <c r="F62" i="1"/>
  <c r="AT62" i="1"/>
  <c r="BL62" i="1"/>
  <c r="I62" i="1"/>
  <c r="W74" i="1"/>
  <c r="BO74" i="1"/>
  <c r="AS74" i="1"/>
  <c r="BR74" i="1"/>
  <c r="AQ74" i="1"/>
  <c r="N74" i="1"/>
  <c r="BE74" i="1"/>
  <c r="O62" i="1"/>
  <c r="V62" i="1"/>
  <c r="J62" i="1"/>
  <c r="BN62" i="1"/>
  <c r="BK62" i="1"/>
  <c r="BG62" i="1"/>
  <c r="AC74" i="1"/>
  <c r="AI62" i="1"/>
  <c r="BS62" i="1"/>
  <c r="BM62" i="1"/>
  <c r="AP62" i="1"/>
  <c r="H74" i="1"/>
  <c r="BJ74" i="1"/>
  <c r="F74" i="1"/>
  <c r="AT74" i="1"/>
  <c r="BL74" i="1"/>
  <c r="I74" i="1"/>
  <c r="G62" i="1"/>
  <c r="AM62" i="1"/>
  <c r="X62" i="1"/>
  <c r="BT62" i="1"/>
  <c r="K62" i="1"/>
  <c r="AL62" i="1"/>
  <c r="O74" i="1"/>
  <c r="V74" i="1"/>
  <c r="Y62" i="1"/>
  <c r="AN62" i="1"/>
  <c r="BK74" i="1"/>
  <c r="BG74" i="1"/>
  <c r="AI74" i="1"/>
  <c r="BS74" i="1"/>
  <c r="T62" i="1"/>
  <c r="BM74" i="1"/>
  <c r="AE62" i="1"/>
  <c r="BD62" i="1"/>
  <c r="AA62" i="1"/>
  <c r="M62" i="1"/>
  <c r="AY62" i="1"/>
  <c r="BF74" i="1"/>
  <c r="G74" i="1"/>
  <c r="AM74" i="1"/>
  <c r="X74" i="1"/>
  <c r="BT74" i="1"/>
  <c r="K74" i="1"/>
  <c r="AL74" i="1"/>
  <c r="AJ62" i="1"/>
  <c r="AU62" i="1"/>
  <c r="AH74" i="1"/>
  <c r="Y74" i="1"/>
  <c r="AN74" i="1"/>
  <c r="S62" i="1"/>
  <c r="AD62" i="1"/>
  <c r="AX62" i="1"/>
  <c r="Z74" i="1"/>
  <c r="C64" i="1"/>
  <c r="C62" i="1"/>
  <c r="C63" i="1"/>
  <c r="BC62" i="1"/>
  <c r="BB62" i="1"/>
  <c r="AO62" i="1"/>
  <c r="AE74" i="1"/>
  <c r="BD74" i="1"/>
  <c r="AA74" i="1"/>
  <c r="D62" i="1"/>
  <c r="M74" i="1"/>
  <c r="AY74" i="1"/>
  <c r="AZ62" i="1"/>
</calcChain>
</file>

<file path=xl/sharedStrings.xml><?xml version="1.0" encoding="utf-8"?>
<sst xmlns="http://schemas.openxmlformats.org/spreadsheetml/2006/main" count="584" uniqueCount="138">
  <si>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</si>
  <si>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</si>
  <si>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Line</t>
  </si>
  <si>
    <t/>
  </si>
  <si>
    <t xml:space="preserve"> 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</si>
  <si>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</si>
  <si>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</si>
  <si>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</si>
  <si>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</si>
  <si>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</si>
  <si>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</si>
  <si>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</si>
  <si>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</si>
  <si>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</si>
  <si>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</si>
  <si>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</si>
  <si>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</si>
  <si>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</si>
  <si>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</si>
  <si>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</si>
  <si>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</si>
  <si>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</si>
  <si>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</si>
  <si>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</si>
  <si>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</si>
  <si>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</si>
  <si>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</si>
  <si>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</si>
  <si>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</si>
  <si>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</si>
  <si>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</si>
  <si>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</si>
  <si>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</si>
  <si>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</si>
  <si>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</si>
  <si>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</si>
  <si>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</si>
  <si>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</si>
  <si>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</si>
  <si>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</si>
  <si>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</si>
  <si>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</si>
  <si>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</si>
  <si>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</si>
  <si>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</si>
  <si>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</si>
  <si>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</si>
  <si>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</si>
  <si>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</si>
  <si>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</si>
  <si>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</si>
  <si>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</si>
  <si>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</si>
  <si>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</si>
  <si>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</si>
  <si>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</si>
  <si>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</si>
  <si>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</si>
  <si>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</si>
  <si>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</si>
  <si>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Compensation of employees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</si>
  <si>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</si>
  <si>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</si>
  <si>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</si>
  <si>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</si>
  <si>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</si>
  <si>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</si>
  <si>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</si>
  <si>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</si>
  <si>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</si>
  <si>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</si>
  <si>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</si>
  <si>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</si>
  <si>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</si>
  <si>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</si>
  <si>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</si>
  <si>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</si>
  <si>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</si>
  <si>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</si>
  <si>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</si>
  <si>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</si>
  <si>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</si>
  <si>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</si>
  <si>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</si>
  <si>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</si>
  <si>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</si>
  <si>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</si>
  <si>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Profits after tax (without IVA and CCAdj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</si>
  <si>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</si>
  <si>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</si>
  <si>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</si>
  <si>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</si>
  <si>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</si>
  <si>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</si>
  <si>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</si>
  <si>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adjusted net operating surplus</t>
  </si>
  <si>
    <t>FIXED CAPITAL TABLE 4.1</t>
  </si>
  <si>
    <t>Rate of turnover</t>
  </si>
  <si>
    <t>Gross Output</t>
  </si>
  <si>
    <t>Net surplus</t>
  </si>
  <si>
    <t>Circulating capital</t>
  </si>
  <si>
    <t>TOTAL CAPITAL (Methodology see Table 5.1)</t>
  </si>
  <si>
    <t>IVA &amp; CCj adjusted rate of profit</t>
  </si>
  <si>
    <t>unadjusted rate of profit</t>
  </si>
  <si>
    <t>rate of profit with IVA &amp;CCJ adjustments</t>
  </si>
  <si>
    <t>SUBSIDIES NIPA Table 1.12</t>
  </si>
  <si>
    <t>unadjusted profit margin (no CCJ IVA)</t>
  </si>
  <si>
    <t>unadjusted profit margin</t>
  </si>
  <si>
    <t>Profit margin with CCJ &amp; IVA</t>
  </si>
  <si>
    <t>DEFLATOR</t>
  </si>
  <si>
    <t>43</t>
  </si>
  <si>
    <t xml:space="preserve">            Net value added4</t>
  </si>
  <si>
    <t>---</t>
  </si>
  <si>
    <t>WORKER RENUMERATION % N.V.A.</t>
  </si>
  <si>
    <t>circulating capital share of total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</si>
  <si>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</si>
  <si>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</si>
  <si>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</si>
  <si>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</si>
  <si>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</si>
  <si>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</si>
  <si>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</si>
  <si>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PRIVATE INDUSTRIES GVA</t>
  </si>
  <si>
    <t>NIPA Table 1.1.5</t>
  </si>
  <si>
    <t>NON-FINANCIAL CORPORATE SHARE OF GVA</t>
  </si>
  <si>
    <t>Net Surplus rate of profit</t>
  </si>
  <si>
    <t>pre-tax profit adjusted for inflation</t>
  </si>
  <si>
    <t>TOTAL CAPITAL</t>
  </si>
  <si>
    <t>PROFITS ADJUSTED FOR PRICES</t>
  </si>
  <si>
    <t>Degree of exploitation</t>
  </si>
  <si>
    <t>circulating capital share of total capital</t>
  </si>
  <si>
    <t>Last Revised on: May 25, 2023 - Next Release Date June 29, 2023</t>
  </si>
  <si>
    <t>deflator</t>
  </si>
  <si>
    <t>down 3.9% yoy</t>
  </si>
  <si>
    <t>down 13.7% from its peak</t>
  </si>
  <si>
    <t>annual rate of inflation</t>
  </si>
  <si>
    <t>taxes less subsidies share of net value added</t>
  </si>
  <si>
    <t>AVERAGE COVID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</si>
</sst>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sz val="13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sz val="11"/>
      <color rgb="FF0070C0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b/>
      <sz val="11"/>
      <color rgb="FF0070C0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6" fillId="2" borderId="1" xfId="0" applyFont="1" applyFill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0" borderId="0" xfId="0" applyFont="1"/>
    <xf numFmtId="2" fontId="10" fillId="0" borderId="0" xfId="0" applyNumberFormat="1" applyFont="1"/>
    <xf numFmtId="10" fontId="3" fillId="0" borderId="0" xfId="1" applyNumberFormat="1" applyFont="1"/>
    <xf numFmtId="10" fontId="11" fillId="0" borderId="0" xfId="1" applyNumberFormat="1" applyFont="1"/>
    <xf numFmtId="2" fontId="0" fillId="0" borderId="0" xfId="0" applyNumberFormat="1"/>
    <xf numFmtId="10" fontId="10" fillId="0" borderId="0" xfId="1" applyNumberFormat="1" applyFont="1"/>
    <xf numFmtId="2" fontId="9" fillId="0" borderId="0" xfId="0" applyNumberFormat="1" applyFont="1"/>
    <xf numFmtId="164" fontId="9" fillId="0" borderId="0" xfId="1" applyNumberFormat="1" applyFont="1"/>
    <xf numFmtId="0" fontId="13" fillId="0" borderId="0" xfId="0" applyFont="1" applyAlignment="1">
      <alignment wrapText="1"/>
    </xf>
    <xf numFmtId="9" fontId="0" fillId="0" borderId="0" xfId="1" applyFont="1"/>
    <xf numFmtId="2" fontId="2" fillId="0" borderId="0" xfId="0" applyNumberFormat="1" applyFont="1"/>
    <xf numFmtId="2" fontId="10" fillId="0" borderId="0" xfId="1" applyNumberFormat="1" applyFont="1"/>
    <xf numFmtId="0" fontId="14" fillId="0" borderId="0" xfId="0" applyFont="1"/>
    <xf numFmtId="164" fontId="10" fillId="0" borderId="0" xfId="1" applyNumberFormat="1" applyFont="1"/>
    <xf numFmtId="0" fontId="15" fillId="0" borderId="0" xfId="0" applyFont="1"/>
    <xf numFmtId="164" fontId="14" fillId="0" borderId="0" xfId="1" applyNumberFormat="1" applyFont="1"/>
    <xf numFmtId="164" fontId="2" fillId="0" borderId="0" xfId="1" applyNumberFormat="1" applyFont="1"/>
    <xf numFmtId="164" fontId="2" fillId="0" borderId="0" xfId="0" applyNumberFormat="1" applyFont="1"/>
    <xf numFmtId="0" fontId="4" fillId="0" borderId="0" xfId="0" applyFont="1"/>
    <xf numFmtId="0" fontId="0" fillId="0" borderId="0" xfId="0"/>
    <xf numFmtId="0" fontId="5" fillId="0" borderId="0" xfId="0" applyFont="1"/>
    <xf numFmtId="0" fontId="6" fillId="2" borderId="1" xfId="0" applyFont="1" applyFill="1" applyBorder="1" applyAlignment="1">
      <alignment horizontal="center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Profit Margin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96664582668417E-2"/>
          <c:y val="0.13467592592592595"/>
          <c:w val="0.8903900282869972"/>
          <c:h val="0.63221383785360163"/>
        </c:manualLayout>
      </c:layout>
      <c:lineChart>
        <c:grouping val="standard"/>
        <c:varyColors val="0"/>
        <c:ser>
          <c:idx val="0"/>
          <c:order val="0"/>
          <c:tx>
            <c:v>without CCJ &amp; IVA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Sheet1!$C$66:$BW$66</c:f>
              <c:numCache>
                <c:formatCode>0.00%</c:formatCode>
                <c:ptCount val="73"/>
                <c:pt idx="0">
                  <c:v>6.043224537395131E-2</c:v>
                </c:pt>
                <c:pt idx="1">
                  <c:v>6.1929323445354671E-2</c:v>
                </c:pt>
                <c:pt idx="2">
                  <c:v>6.0755774177820798E-2</c:v>
                </c:pt>
                <c:pt idx="3">
                  <c:v>6.6400703275644471E-2</c:v>
                </c:pt>
                <c:pt idx="4">
                  <c:v>6.7028696399833207E-2</c:v>
                </c:pt>
                <c:pt idx="5">
                  <c:v>6.8338554541813645E-2</c:v>
                </c:pt>
                <c:pt idx="6">
                  <c:v>7.1036342654724E-2</c:v>
                </c:pt>
                <c:pt idx="7">
                  <c:v>6.679489211073715E-2</c:v>
                </c:pt>
                <c:pt idx="8">
                  <c:v>6.4604722429166553E-2</c:v>
                </c:pt>
                <c:pt idx="9">
                  <c:v>6.5013224839967063E-2</c:v>
                </c:pt>
                <c:pt idx="10">
                  <c:v>5.7867820723463914E-2</c:v>
                </c:pt>
                <c:pt idx="11">
                  <c:v>5.8891610380311869E-2</c:v>
                </c:pt>
                <c:pt idx="12">
                  <c:v>5.002354189009333E-2</c:v>
                </c:pt>
                <c:pt idx="13">
                  <c:v>5.0936382545766164E-2</c:v>
                </c:pt>
                <c:pt idx="14">
                  <c:v>5.2331913082023354E-2</c:v>
                </c:pt>
                <c:pt idx="15">
                  <c:v>3.5013317478010758E-2</c:v>
                </c:pt>
                <c:pt idx="16">
                  <c:v>4.0850644242793437E-2</c:v>
                </c:pt>
                <c:pt idx="17">
                  <c:v>4.2361015913905987E-2</c:v>
                </c:pt>
                <c:pt idx="18">
                  <c:v>4.6193322287928822E-2</c:v>
                </c:pt>
                <c:pt idx="19">
                  <c:v>5.5268579707220544E-2</c:v>
                </c:pt>
                <c:pt idx="20">
                  <c:v>5.8058619094560636E-2</c:v>
                </c:pt>
                <c:pt idx="21">
                  <c:v>5.7684687632294215E-2</c:v>
                </c:pt>
                <c:pt idx="22">
                  <c:v>5.937021204363141E-2</c:v>
                </c:pt>
                <c:pt idx="23">
                  <c:v>5.6308920417360693E-2</c:v>
                </c:pt>
                <c:pt idx="24">
                  <c:v>5.1036685202395161E-2</c:v>
                </c:pt>
                <c:pt idx="25">
                  <c:v>5.3175343561135152E-2</c:v>
                </c:pt>
                <c:pt idx="26">
                  <c:v>5.1141946507197625E-2</c:v>
                </c:pt>
                <c:pt idx="27">
                  <c:v>5.1723084220881774E-2</c:v>
                </c:pt>
                <c:pt idx="28">
                  <c:v>6.1318672319725584E-2</c:v>
                </c:pt>
                <c:pt idx="29">
                  <c:v>6.0143524733052858E-2</c:v>
                </c:pt>
                <c:pt idx="30">
                  <c:v>6.038557504953504E-2</c:v>
                </c:pt>
                <c:pt idx="31">
                  <c:v>5.914910376542945E-2</c:v>
                </c:pt>
                <c:pt idx="32">
                  <c:v>6.2054542357289945E-2</c:v>
                </c:pt>
                <c:pt idx="33">
                  <c:v>6.0411847039454805E-2</c:v>
                </c:pt>
                <c:pt idx="34">
                  <c:v>6.0791017904042982E-2</c:v>
                </c:pt>
                <c:pt idx="35">
                  <c:v>6.0769730603782275E-2</c:v>
                </c:pt>
                <c:pt idx="36">
                  <c:v>5.7450492273279169E-2</c:v>
                </c:pt>
                <c:pt idx="37">
                  <c:v>6.0274682119765451E-2</c:v>
                </c:pt>
                <c:pt idx="38">
                  <c:v>6.3055637734364733E-2</c:v>
                </c:pt>
                <c:pt idx="39">
                  <c:v>6.2215906371086462E-2</c:v>
                </c:pt>
                <c:pt idx="40">
                  <c:v>5.8381736795026368E-2</c:v>
                </c:pt>
                <c:pt idx="41">
                  <c:v>5.8753200545841044E-2</c:v>
                </c:pt>
                <c:pt idx="42">
                  <c:v>5.8845950214387446E-2</c:v>
                </c:pt>
                <c:pt idx="43">
                  <c:v>5.2976544598756524E-2</c:v>
                </c:pt>
                <c:pt idx="44">
                  <c:v>5.7153203065307502E-2</c:v>
                </c:pt>
                <c:pt idx="45">
                  <c:v>5.7326063499174809E-2</c:v>
                </c:pt>
                <c:pt idx="46">
                  <c:v>5.5612930755551959E-2</c:v>
                </c:pt>
                <c:pt idx="47">
                  <c:v>5.3973101872507166E-2</c:v>
                </c:pt>
                <c:pt idx="48">
                  <c:v>5.7206211484119251E-2</c:v>
                </c:pt>
                <c:pt idx="49">
                  <c:v>5.6575443964722839E-2</c:v>
                </c:pt>
                <c:pt idx="50">
                  <c:v>5.6222112459801861E-2</c:v>
                </c:pt>
                <c:pt idx="51">
                  <c:v>4.8250779753084012E-2</c:v>
                </c:pt>
                <c:pt idx="52">
                  <c:v>5.1249291104911845E-2</c:v>
                </c:pt>
                <c:pt idx="53">
                  <c:v>5.3079858606827117E-2</c:v>
                </c:pt>
                <c:pt idx="54">
                  <c:v>5.300092245928404E-2</c:v>
                </c:pt>
                <c:pt idx="55">
                  <c:v>5.2775485650520856E-2</c:v>
                </c:pt>
                <c:pt idx="56">
                  <c:v>4.8570214612144572E-2</c:v>
                </c:pt>
                <c:pt idx="57">
                  <c:v>4.8412639344511045E-2</c:v>
                </c:pt>
                <c:pt idx="58">
                  <c:v>4.602978823349952E-2</c:v>
                </c:pt>
                <c:pt idx="59">
                  <c:v>4.9269512376375509E-2</c:v>
                </c:pt>
                <c:pt idx="60">
                  <c:v>4.0697894190583707E-2</c:v>
                </c:pt>
                <c:pt idx="61">
                  <c:v>4.0953009679822391E-2</c:v>
                </c:pt>
                <c:pt idx="62">
                  <c:v>6.2896780242147385E-2</c:v>
                </c:pt>
                <c:pt idx="63">
                  <c:v>5.816474478979692E-2</c:v>
                </c:pt>
                <c:pt idx="64">
                  <c:v>7.4584390491762007E-2</c:v>
                </c:pt>
                <c:pt idx="65">
                  <c:v>8.2115138802448806E-2</c:v>
                </c:pt>
                <c:pt idx="66">
                  <c:v>7.6625057945914204E-2</c:v>
                </c:pt>
                <c:pt idx="67">
                  <c:v>7.3701884467679391E-2</c:v>
                </c:pt>
                <c:pt idx="68">
                  <c:v>7.5987275675940089E-2</c:v>
                </c:pt>
                <c:pt idx="69">
                  <c:v>8.0064700607038561E-2</c:v>
                </c:pt>
                <c:pt idx="70">
                  <c:v>7.4010865598138922E-2</c:v>
                </c:pt>
                <c:pt idx="71">
                  <c:v>7.1222311811610595E-2</c:v>
                </c:pt>
                <c:pt idx="72">
                  <c:v>7.0740044612739403E-2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F6-4EEF-BB83-C363276CDE77}"/>
            </c:ext>
          </c:extLst>
        </c:ser>
        <c:ser>
          <c:idx val="1"/>
          <c:order val="1"/>
          <c:tx>
            <c:v>With CCJ &amp; IVA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Sheet1!$C$67:$BW$67</c:f>
              <c:numCache>
                <c:formatCode>0.00%</c:formatCode>
                <c:ptCount val="73"/>
                <c:pt idx="0">
                  <c:v>5.2335729311501003E-2</c:v>
                </c:pt>
                <c:pt idx="1">
                  <c:v>5.4365669238516254E-2</c:v>
                </c:pt>
                <c:pt idx="2">
                  <c:v>5.1747935399429311E-2</c:v>
                </c:pt>
                <c:pt idx="3">
                  <c:v>5.6870002963209695E-2</c:v>
                </c:pt>
                <c:pt idx="4">
                  <c:v>5.8510466232354404E-2</c:v>
                </c:pt>
                <c:pt idx="5">
                  <c:v>5.7805342374969058E-2</c:v>
                </c:pt>
                <c:pt idx="6">
                  <c:v>6.119429740197458E-2</c:v>
                </c:pt>
                <c:pt idx="7">
                  <c:v>5.7872193053719809E-2</c:v>
                </c:pt>
                <c:pt idx="8">
                  <c:v>5.4314101073346444E-2</c:v>
                </c:pt>
                <c:pt idx="9">
                  <c:v>5.4589397173514694E-2</c:v>
                </c:pt>
                <c:pt idx="10">
                  <c:v>4.8821982516139985E-2</c:v>
                </c:pt>
                <c:pt idx="11">
                  <c:v>4.7656602857247127E-2</c:v>
                </c:pt>
                <c:pt idx="12">
                  <c:v>4.218884521499118E-2</c:v>
                </c:pt>
                <c:pt idx="13">
                  <c:v>4.1401365495515353E-2</c:v>
                </c:pt>
                <c:pt idx="14">
                  <c:v>4.7174743791254657E-2</c:v>
                </c:pt>
                <c:pt idx="15">
                  <c:v>4.3527791953000536E-2</c:v>
                </c:pt>
                <c:pt idx="16">
                  <c:v>4.2753547816111695E-2</c:v>
                </c:pt>
                <c:pt idx="17">
                  <c:v>3.9733347179597096E-2</c:v>
                </c:pt>
                <c:pt idx="18">
                  <c:v>4.2125908682414337E-2</c:v>
                </c:pt>
                <c:pt idx="19">
                  <c:v>4.8043618094236219E-2</c:v>
                </c:pt>
                <c:pt idx="20">
                  <c:v>5.1568734874869911E-2</c:v>
                </c:pt>
                <c:pt idx="21">
                  <c:v>5.1666777617523162E-2</c:v>
                </c:pt>
                <c:pt idx="22">
                  <c:v>5.6653214653654527E-2</c:v>
                </c:pt>
                <c:pt idx="23">
                  <c:v>5.3978522363514199E-2</c:v>
                </c:pt>
                <c:pt idx="24">
                  <c:v>4.7890588169370793E-2</c:v>
                </c:pt>
                <c:pt idx="25">
                  <c:v>5.3079613835186543E-2</c:v>
                </c:pt>
                <c:pt idx="26">
                  <c:v>5.3362707584567452E-2</c:v>
                </c:pt>
                <c:pt idx="27">
                  <c:v>5.5092666254815438E-2</c:v>
                </c:pt>
                <c:pt idx="28">
                  <c:v>5.4933509367327299E-2</c:v>
                </c:pt>
                <c:pt idx="29">
                  <c:v>5.5997010229704262E-2</c:v>
                </c:pt>
                <c:pt idx="30">
                  <c:v>5.4060518392514682E-2</c:v>
                </c:pt>
                <c:pt idx="31">
                  <c:v>5.3898003031175978E-2</c:v>
                </c:pt>
                <c:pt idx="32">
                  <c:v>5.7347949709196606E-2</c:v>
                </c:pt>
                <c:pt idx="33">
                  <c:v>5.6967231217853742E-2</c:v>
                </c:pt>
                <c:pt idx="34">
                  <c:v>5.576019670406622E-2</c:v>
                </c:pt>
                <c:pt idx="35">
                  <c:v>5.5179337304709718E-2</c:v>
                </c:pt>
                <c:pt idx="36">
                  <c:v>4.9971888385899298E-2</c:v>
                </c:pt>
                <c:pt idx="37">
                  <c:v>5.5144545553698396E-2</c:v>
                </c:pt>
                <c:pt idx="38">
                  <c:v>5.9250556146946166E-2</c:v>
                </c:pt>
                <c:pt idx="39">
                  <c:v>5.9735523425866036E-2</c:v>
                </c:pt>
                <c:pt idx="40">
                  <c:v>5.7345665278431393E-2</c:v>
                </c:pt>
                <c:pt idx="41">
                  <c:v>5.6086231246139352E-2</c:v>
                </c:pt>
                <c:pt idx="42">
                  <c:v>5.807539066161025E-2</c:v>
                </c:pt>
                <c:pt idx="43">
                  <c:v>5.243482551682891E-2</c:v>
                </c:pt>
                <c:pt idx="44">
                  <c:v>5.725237259503671E-2</c:v>
                </c:pt>
                <c:pt idx="45">
                  <c:v>5.2759433882695647E-2</c:v>
                </c:pt>
                <c:pt idx="46">
                  <c:v>5.2396461521886872E-2</c:v>
                </c:pt>
                <c:pt idx="47">
                  <c:v>5.0228368363380009E-2</c:v>
                </c:pt>
                <c:pt idx="48">
                  <c:v>5.2038834331903365E-2</c:v>
                </c:pt>
                <c:pt idx="49">
                  <c:v>5.276414604588537E-2</c:v>
                </c:pt>
                <c:pt idx="50">
                  <c:v>5.1881274750156012E-2</c:v>
                </c:pt>
                <c:pt idx="51">
                  <c:v>5.2493594547698585E-2</c:v>
                </c:pt>
                <c:pt idx="52">
                  <c:v>5.2930144088853645E-2</c:v>
                </c:pt>
                <c:pt idx="53">
                  <c:v>5.3669497368636819E-2</c:v>
                </c:pt>
                <c:pt idx="54">
                  <c:v>5.5188019616065544E-2</c:v>
                </c:pt>
                <c:pt idx="55">
                  <c:v>5.682773870684929E-2</c:v>
                </c:pt>
                <c:pt idx="56">
                  <c:v>5.157785636019567E-2</c:v>
                </c:pt>
                <c:pt idx="57">
                  <c:v>5.3232876729054267E-2</c:v>
                </c:pt>
                <c:pt idx="58">
                  <c:v>5.4277304370485259E-2</c:v>
                </c:pt>
                <c:pt idx="59">
                  <c:v>5.6788778350556825E-2</c:v>
                </c:pt>
                <c:pt idx="60">
                  <c:v>5.143988013401999E-2</c:v>
                </c:pt>
                <c:pt idx="61">
                  <c:v>5.1897814025023283E-2</c:v>
                </c:pt>
                <c:pt idx="62">
                  <c:v>6.7577667005056116E-2</c:v>
                </c:pt>
                <c:pt idx="63">
                  <c:v>5.8851529105174723E-2</c:v>
                </c:pt>
                <c:pt idx="64">
                  <c:v>6.4052115493305598E-2</c:v>
                </c:pt>
                <c:pt idx="65">
                  <c:v>6.922399222388223E-2</c:v>
                </c:pt>
                <c:pt idx="66">
                  <c:v>6.621840984278668E-2</c:v>
                </c:pt>
                <c:pt idx="67">
                  <c:v>6.5204136555605696E-2</c:v>
                </c:pt>
                <c:pt idx="68">
                  <c:v>6.3561891375610149E-2</c:v>
                </c:pt>
                <c:pt idx="69">
                  <c:v>6.6255376098668606E-2</c:v>
                </c:pt>
                <c:pt idx="70">
                  <c:v>6.5979241303952343E-2</c:v>
                </c:pt>
                <c:pt idx="71">
                  <c:v>6.6342401173047613E-2</c:v>
                </c:pt>
                <c:pt idx="72">
                  <c:v>6.269260028691348E-2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F6-4EEF-BB83-C363276CD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1557120"/>
        <c:axId val="1150364784"/>
      </c:lineChart>
      <c:catAx>
        <c:axId val="961557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0364784"/>
        <c:crosses val="autoZero"/>
        <c:auto val="1"/>
        <c:lblAlgn val="ctr"/>
        <c:lblOffset val="100"/>
        <c:noMultiLvlLbl val="0"/>
      </c:catAx>
      <c:valAx>
        <c:axId val="115036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1557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578101047594359E-2"/>
          <c:y val="0.12541666666666668"/>
          <c:w val="0.87504651173369363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Sheet1!$C$68:$BW$68</c:f>
              <c:numCache>
                <c:formatCode>0.00%</c:formatCode>
                <c:ptCount val="73"/>
                <c:pt idx="0">
                  <c:v>0.11656485190842124</c:v>
                </c:pt>
                <c:pt idx="1">
                  <c:v>0.12182854591082445</c:v>
                </c:pt>
                <c:pt idx="2">
                  <c:v>0.11953106840207481</c:v>
                </c:pt>
                <c:pt idx="3">
                  <c:v>0.12821942149521967</c:v>
                </c:pt>
                <c:pt idx="4">
                  <c:v>0.12231910389065878</c:v>
                </c:pt>
                <c:pt idx="5">
                  <c:v>0.12210768539372793</c:v>
                </c:pt>
                <c:pt idx="6">
                  <c:v>0.128182152217034</c:v>
                </c:pt>
                <c:pt idx="7">
                  <c:v>0.12424767926278145</c:v>
                </c:pt>
                <c:pt idx="8">
                  <c:v>0.11740239823748748</c:v>
                </c:pt>
                <c:pt idx="9">
                  <c:v>0.11944164483874313</c:v>
                </c:pt>
                <c:pt idx="10">
                  <c:v>0.11425171715774789</c:v>
                </c:pt>
                <c:pt idx="11">
                  <c:v>0.11579662334878192</c:v>
                </c:pt>
                <c:pt idx="12">
                  <c:v>0.10663379718686801</c:v>
                </c:pt>
                <c:pt idx="13">
                  <c:v>0.10694287085132852</c:v>
                </c:pt>
                <c:pt idx="14">
                  <c:v>0.11382823203570001</c:v>
                </c:pt>
                <c:pt idx="15">
                  <c:v>0.10484751478029443</c:v>
                </c:pt>
                <c:pt idx="16">
                  <c:v>0.10089463026791644</c:v>
                </c:pt>
                <c:pt idx="17">
                  <c:v>9.7970354070789217E-2</c:v>
                </c:pt>
                <c:pt idx="18">
                  <c:v>0.10017174543322695</c:v>
                </c:pt>
                <c:pt idx="19">
                  <c:v>0.10848637956158948</c:v>
                </c:pt>
                <c:pt idx="20">
                  <c:v>0.11224043515141231</c:v>
                </c:pt>
                <c:pt idx="21">
                  <c:v>0.11424522262369442</c:v>
                </c:pt>
                <c:pt idx="22">
                  <c:v>0.12087629276939091</c:v>
                </c:pt>
                <c:pt idx="23">
                  <c:v>0.11859972272536104</c:v>
                </c:pt>
                <c:pt idx="24">
                  <c:v>0.11047278260181349</c:v>
                </c:pt>
                <c:pt idx="25">
                  <c:v>0.11825955174189214</c:v>
                </c:pt>
                <c:pt idx="26">
                  <c:v>0.11934924593632973</c:v>
                </c:pt>
                <c:pt idx="27">
                  <c:v>0.12178979297864501</c:v>
                </c:pt>
                <c:pt idx="28">
                  <c:v>0.12056140415535707</c:v>
                </c:pt>
                <c:pt idx="29">
                  <c:v>0.12195636250240709</c:v>
                </c:pt>
                <c:pt idx="30">
                  <c:v>0.11915949662094243</c:v>
                </c:pt>
                <c:pt idx="31">
                  <c:v>0.12105677844986661</c:v>
                </c:pt>
                <c:pt idx="32">
                  <c:v>0.12222368423564968</c:v>
                </c:pt>
                <c:pt idx="33">
                  <c:v>0.12217329844779136</c:v>
                </c:pt>
                <c:pt idx="34">
                  <c:v>0.12061758444340545</c:v>
                </c:pt>
                <c:pt idx="35">
                  <c:v>0.12124728001202442</c:v>
                </c:pt>
                <c:pt idx="36">
                  <c:v>0.11224973707297159</c:v>
                </c:pt>
                <c:pt idx="37">
                  <c:v>0.11873466632492539</c:v>
                </c:pt>
                <c:pt idx="38">
                  <c:v>0.12385350638322484</c:v>
                </c:pt>
                <c:pt idx="39">
                  <c:v>0.12428116100676098</c:v>
                </c:pt>
                <c:pt idx="40">
                  <c:v>0.11808868020025044</c:v>
                </c:pt>
                <c:pt idx="41">
                  <c:v>0.11741010656587619</c:v>
                </c:pt>
                <c:pt idx="42">
                  <c:v>0.11954347892118505</c:v>
                </c:pt>
                <c:pt idx="43">
                  <c:v>0.11718455120657888</c:v>
                </c:pt>
                <c:pt idx="44">
                  <c:v>0.11522204667382915</c:v>
                </c:pt>
                <c:pt idx="45">
                  <c:v>0.11087227789429996</c:v>
                </c:pt>
                <c:pt idx="46">
                  <c:v>0.11192333263661898</c:v>
                </c:pt>
                <c:pt idx="47">
                  <c:v>0.11217002182881339</c:v>
                </c:pt>
                <c:pt idx="48">
                  <c:v>0.11157909438646769</c:v>
                </c:pt>
                <c:pt idx="49">
                  <c:v>0.1135014288156341</c:v>
                </c:pt>
                <c:pt idx="50">
                  <c:v>0.11178496578695535</c:v>
                </c:pt>
                <c:pt idx="51">
                  <c:v>0.11232228056235823</c:v>
                </c:pt>
                <c:pt idx="52">
                  <c:v>0.10985257963705675</c:v>
                </c:pt>
                <c:pt idx="53">
                  <c:v>0.11074703746830825</c:v>
                </c:pt>
                <c:pt idx="54">
                  <c:v>0.11343144569445154</c:v>
                </c:pt>
                <c:pt idx="55">
                  <c:v>0.11534966299743353</c:v>
                </c:pt>
                <c:pt idx="56">
                  <c:v>0.10732647118411019</c:v>
                </c:pt>
                <c:pt idx="57">
                  <c:v>0.10897880694269914</c:v>
                </c:pt>
                <c:pt idx="58">
                  <c:v>0.11039488365726259</c:v>
                </c:pt>
                <c:pt idx="59">
                  <c:v>0.1107711021732785</c:v>
                </c:pt>
                <c:pt idx="60">
                  <c:v>0.1038327575922619</c:v>
                </c:pt>
                <c:pt idx="61">
                  <c:v>6.6500213224850196E-2</c:v>
                </c:pt>
                <c:pt idx="62">
                  <c:v>8.3687524879467873E-2</c:v>
                </c:pt>
                <c:pt idx="63">
                  <c:v>9.6109232249736887E-2</c:v>
                </c:pt>
                <c:pt idx="64">
                  <c:v>0.10886748810475717</c:v>
                </c:pt>
                <c:pt idx="65">
                  <c:v>0.11123538345838266</c:v>
                </c:pt>
                <c:pt idx="66">
                  <c:v>0.11359361620099646</c:v>
                </c:pt>
                <c:pt idx="67">
                  <c:v>0.11530062899237054</c:v>
                </c:pt>
                <c:pt idx="68">
                  <c:v>0.11672520990494289</c:v>
                </c:pt>
                <c:pt idx="69">
                  <c:v>0.11965668336951084</c:v>
                </c:pt>
                <c:pt idx="70">
                  <c:v>0.1166103711464571</c:v>
                </c:pt>
                <c:pt idx="71">
                  <c:v>0.11330662880877902</c:v>
                </c:pt>
                <c:pt idx="72">
                  <c:v>0.10809406561550869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EE-4776-A032-2AD831F7F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3490192"/>
        <c:axId val="748032416"/>
      </c:lineChart>
      <c:catAx>
        <c:axId val="12434901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8032416"/>
        <c:crosses val="autoZero"/>
        <c:auto val="1"/>
        <c:lblAlgn val="ctr"/>
        <c:lblOffset val="100"/>
        <c:noMultiLvlLbl val="0"/>
      </c:catAx>
      <c:valAx>
        <c:axId val="7480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3490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Mass of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165567931894701E-2"/>
          <c:y val="0.13004629629629633"/>
          <c:w val="0.90007096624124061"/>
          <c:h val="0.63221383785360163"/>
        </c:manualLayout>
      </c:layout>
      <c:lineChart>
        <c:grouping val="standard"/>
        <c:varyColors val="0"/>
        <c:ser>
          <c:idx val="0"/>
          <c:order val="0"/>
          <c:tx>
            <c:v>Adjusted for inflation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Sheet1!$C$54:$BW$54</c:f>
              <c:numCache>
                <c:formatCode>General</c:formatCode>
                <c:ptCount val="73"/>
                <c:pt idx="0">
                  <c:v>1123.1191448068616</c:v>
                </c:pt>
                <c:pt idx="1">
                  <c:v>1173.9006945509186</c:v>
                </c:pt>
                <c:pt idx="2">
                  <c:v>1139.3993012209603</c:v>
                </c:pt>
                <c:pt idx="3">
                  <c:v>1295.6336629273269</c:v>
                </c:pt>
                <c:pt idx="4">
                  <c:v>1299.7997420701047</c:v>
                </c:pt>
                <c:pt idx="5">
                  <c:v>1323.0250670357234</c:v>
                </c:pt>
                <c:pt idx="6">
                  <c:v>1401.1406083908178</c:v>
                </c:pt>
                <c:pt idx="7">
                  <c:v>1301.2925935828875</c:v>
                </c:pt>
                <c:pt idx="8">
                  <c:v>1272.5639304589708</c:v>
                </c:pt>
                <c:pt idx="9">
                  <c:v>1287.728789717564</c:v>
                </c:pt>
                <c:pt idx="10">
                  <c:v>1135.2974680548982</c:v>
                </c:pt>
                <c:pt idx="11">
                  <c:v>1178.9619013531928</c:v>
                </c:pt>
                <c:pt idx="12">
                  <c:v>1030.7763118358121</c:v>
                </c:pt>
                <c:pt idx="13">
                  <c:v>1061.7302704562658</c:v>
                </c:pt>
                <c:pt idx="14">
                  <c:v>1090.1007330606292</c:v>
                </c:pt>
                <c:pt idx="15">
                  <c:v>657.56042058140815</c:v>
                </c:pt>
                <c:pt idx="16">
                  <c:v>693.5644110056428</c:v>
                </c:pt>
                <c:pt idx="17">
                  <c:v>717.34693391720918</c:v>
                </c:pt>
                <c:pt idx="18">
                  <c:v>800.28811370266669</c:v>
                </c:pt>
                <c:pt idx="19">
                  <c:v>986.34996423973689</c:v>
                </c:pt>
                <c:pt idx="20">
                  <c:v>1068.8049097615783</c:v>
                </c:pt>
                <c:pt idx="21">
                  <c:v>1082.9993911508363</c:v>
                </c:pt>
                <c:pt idx="22">
                  <c:v>1132.3731527394748</c:v>
                </c:pt>
                <c:pt idx="23">
                  <c:v>1072.3482139220398</c:v>
                </c:pt>
                <c:pt idx="24">
                  <c:v>1007.1160740222713</c:v>
                </c:pt>
                <c:pt idx="25">
                  <c:v>1079.0154226175619</c:v>
                </c:pt>
                <c:pt idx="26">
                  <c:v>1048.7797052861374</c:v>
                </c:pt>
                <c:pt idx="27">
                  <c:v>1059.6987884508462</c:v>
                </c:pt>
                <c:pt idx="28">
                  <c:v>1289.8529773714745</c:v>
                </c:pt>
                <c:pt idx="29">
                  <c:v>1263.3247258064519</c:v>
                </c:pt>
                <c:pt idx="30">
                  <c:v>1252.4219978573919</c:v>
                </c:pt>
                <c:pt idx="31">
                  <c:v>1268.2188440125026</c:v>
                </c:pt>
                <c:pt idx="32">
                  <c:v>1318.1439029371134</c:v>
                </c:pt>
                <c:pt idx="33">
                  <c:v>1299.8442870959655</c:v>
                </c:pt>
                <c:pt idx="34">
                  <c:v>1297.2676706107327</c:v>
                </c:pt>
                <c:pt idx="35">
                  <c:v>1301.4559911435269</c:v>
                </c:pt>
                <c:pt idx="36">
                  <c:v>1260.5186357243322</c:v>
                </c:pt>
                <c:pt idx="37">
                  <c:v>1321.3123123708976</c:v>
                </c:pt>
                <c:pt idx="38">
                  <c:v>1389.6179316546763</c:v>
                </c:pt>
                <c:pt idx="39">
                  <c:v>1368.9511411364697</c:v>
                </c:pt>
                <c:pt idx="40">
                  <c:v>1264.0532992626606</c:v>
                </c:pt>
                <c:pt idx="41">
                  <c:v>1273.5449907643592</c:v>
                </c:pt>
                <c:pt idx="42">
                  <c:v>1273.5442016367754</c:v>
                </c:pt>
                <c:pt idx="43">
                  <c:v>1133.9313159731307</c:v>
                </c:pt>
                <c:pt idx="44">
                  <c:v>1224.5275231753494</c:v>
                </c:pt>
                <c:pt idx="45">
                  <c:v>1215.1691773416771</c:v>
                </c:pt>
                <c:pt idx="46">
                  <c:v>1194.2498654184997</c:v>
                </c:pt>
                <c:pt idx="47">
                  <c:v>1166.5741097486664</c:v>
                </c:pt>
                <c:pt idx="48">
                  <c:v>1244.7828848643014</c:v>
                </c:pt>
                <c:pt idx="49">
                  <c:v>1232.7796171990276</c:v>
                </c:pt>
                <c:pt idx="50">
                  <c:v>1210.4414109922782</c:v>
                </c:pt>
                <c:pt idx="51">
                  <c:v>1045.5954872066279</c:v>
                </c:pt>
                <c:pt idx="52">
                  <c:v>1141.1812412991878</c:v>
                </c:pt>
                <c:pt idx="53">
                  <c:v>1183.545786703409</c:v>
                </c:pt>
                <c:pt idx="54">
                  <c:v>1208.0599133693481</c:v>
                </c:pt>
                <c:pt idx="55">
                  <c:v>1193.4795808952815</c:v>
                </c:pt>
                <c:pt idx="56">
                  <c:v>1103.6192667036055</c:v>
                </c:pt>
                <c:pt idx="57">
                  <c:v>1100.9143060908336</c:v>
                </c:pt>
                <c:pt idx="58">
                  <c:v>1039.233992649328</c:v>
                </c:pt>
                <c:pt idx="59">
                  <c:v>1101.1386094319041</c:v>
                </c:pt>
                <c:pt idx="60">
                  <c:v>910.31354557559632</c:v>
                </c:pt>
                <c:pt idx="61">
                  <c:v>810.431543850764</c:v>
                </c:pt>
                <c:pt idx="62">
                  <c:v>1310.7450674519866</c:v>
                </c:pt>
                <c:pt idx="63">
                  <c:v>1308.8560523756214</c:v>
                </c:pt>
                <c:pt idx="64">
                  <c:v>1721.8431418711043</c:v>
                </c:pt>
                <c:pt idx="65">
                  <c:v>1919.4407361623773</c:v>
                </c:pt>
                <c:pt idx="66">
                  <c:v>1841.8373373038446</c:v>
                </c:pt>
                <c:pt idx="67">
                  <c:v>1771.6550331661542</c:v>
                </c:pt>
                <c:pt idx="68">
                  <c:v>1836.1648526988781</c:v>
                </c:pt>
                <c:pt idx="69">
                  <c:v>1944.6491978445665</c:v>
                </c:pt>
                <c:pt idx="70">
                  <c:v>1800.1300978015297</c:v>
                </c:pt>
                <c:pt idx="71">
                  <c:v>1696.0168977910894</c:v>
                </c:pt>
                <c:pt idx="72">
                  <c:v>1677.1513831480916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CE-41CE-B5B1-155C870B4D41}"/>
            </c:ext>
          </c:extLst>
        </c:ser>
        <c:ser>
          <c:idx val="1"/>
          <c:order val="1"/>
          <c:tx>
            <c:v>Unadjusted profits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Sheet1!$C$46:$BW$46</c:f>
              <c:numCache>
                <c:formatCode>General</c:formatCode>
                <c:ptCount val="73"/>
                <c:pt idx="0">
                  <c:v>963.6</c:v>
                </c:pt>
                <c:pt idx="1">
                  <c:v>1016.1</c:v>
                </c:pt>
                <c:pt idx="2">
                  <c:v>998.9</c:v>
                </c:pt>
                <c:pt idx="3">
                  <c:v>1141.2</c:v>
                </c:pt>
                <c:pt idx="4">
                  <c:v>1152</c:v>
                </c:pt>
                <c:pt idx="5">
                  <c:v>1180.8</c:v>
                </c:pt>
                <c:pt idx="6">
                  <c:v>1260.2</c:v>
                </c:pt>
                <c:pt idx="7">
                  <c:v>1172.3</c:v>
                </c:pt>
                <c:pt idx="8">
                  <c:v>1153.9000000000001</c:v>
                </c:pt>
                <c:pt idx="9">
                  <c:v>1173.8</c:v>
                </c:pt>
                <c:pt idx="10">
                  <c:v>1042.0999999999999</c:v>
                </c:pt>
                <c:pt idx="11">
                  <c:v>1086.0999999999999</c:v>
                </c:pt>
                <c:pt idx="12">
                  <c:v>953.9</c:v>
                </c:pt>
                <c:pt idx="13">
                  <c:v>982.4</c:v>
                </c:pt>
                <c:pt idx="14">
                  <c:v>1018.8</c:v>
                </c:pt>
                <c:pt idx="15">
                  <c:v>623</c:v>
                </c:pt>
                <c:pt idx="16">
                  <c:v>661.2</c:v>
                </c:pt>
                <c:pt idx="17">
                  <c:v>678.7</c:v>
                </c:pt>
                <c:pt idx="18">
                  <c:v>754.1</c:v>
                </c:pt>
                <c:pt idx="19">
                  <c:v>930.2</c:v>
                </c:pt>
                <c:pt idx="20">
                  <c:v>1010.9</c:v>
                </c:pt>
                <c:pt idx="21">
                  <c:v>1031.4000000000001</c:v>
                </c:pt>
                <c:pt idx="22">
                  <c:v>1088.2</c:v>
                </c:pt>
                <c:pt idx="23">
                  <c:v>1039</c:v>
                </c:pt>
                <c:pt idx="24">
                  <c:v>978.2</c:v>
                </c:pt>
                <c:pt idx="25">
                  <c:v>1055.4000000000001</c:v>
                </c:pt>
                <c:pt idx="26">
                  <c:v>1031.7</c:v>
                </c:pt>
                <c:pt idx="27">
                  <c:v>1043.8</c:v>
                </c:pt>
                <c:pt idx="28">
                  <c:v>1278.2</c:v>
                </c:pt>
                <c:pt idx="29">
                  <c:v>1261.9000000000001</c:v>
                </c:pt>
                <c:pt idx="30">
                  <c:v>1258.3</c:v>
                </c:pt>
                <c:pt idx="31">
                  <c:v>1275.0999999999999</c:v>
                </c:pt>
                <c:pt idx="32">
                  <c:v>1335.6</c:v>
                </c:pt>
                <c:pt idx="33">
                  <c:v>1313.6</c:v>
                </c:pt>
                <c:pt idx="34">
                  <c:v>1313.5</c:v>
                </c:pt>
                <c:pt idx="35">
                  <c:v>1325.1</c:v>
                </c:pt>
                <c:pt idx="36">
                  <c:v>1287.5</c:v>
                </c:pt>
                <c:pt idx="37">
                  <c:v>1362.9</c:v>
                </c:pt>
                <c:pt idx="38">
                  <c:v>1438.4</c:v>
                </c:pt>
                <c:pt idx="39">
                  <c:v>1417.2</c:v>
                </c:pt>
                <c:pt idx="40">
                  <c:v>1307.3</c:v>
                </c:pt>
                <c:pt idx="41">
                  <c:v>1324</c:v>
                </c:pt>
                <c:pt idx="42">
                  <c:v>1328.8</c:v>
                </c:pt>
                <c:pt idx="43">
                  <c:v>1183.3</c:v>
                </c:pt>
                <c:pt idx="44">
                  <c:v>1267.9000000000001</c:v>
                </c:pt>
                <c:pt idx="45">
                  <c:v>1272.9000000000001</c:v>
                </c:pt>
                <c:pt idx="46">
                  <c:v>1251.8</c:v>
                </c:pt>
                <c:pt idx="47">
                  <c:v>1235.2</c:v>
                </c:pt>
                <c:pt idx="48">
                  <c:v>1316.3</c:v>
                </c:pt>
                <c:pt idx="49">
                  <c:v>1304.8</c:v>
                </c:pt>
                <c:pt idx="50">
                  <c:v>1292.5999999999999</c:v>
                </c:pt>
                <c:pt idx="51">
                  <c:v>1127</c:v>
                </c:pt>
                <c:pt idx="52">
                  <c:v>1225.7</c:v>
                </c:pt>
                <c:pt idx="53">
                  <c:v>1287.3</c:v>
                </c:pt>
                <c:pt idx="54">
                  <c:v>1318.3</c:v>
                </c:pt>
                <c:pt idx="55">
                  <c:v>1316.7</c:v>
                </c:pt>
                <c:pt idx="56">
                  <c:v>1214.4000000000001</c:v>
                </c:pt>
                <c:pt idx="57">
                  <c:v>1220.3</c:v>
                </c:pt>
                <c:pt idx="58">
                  <c:v>1160.3</c:v>
                </c:pt>
                <c:pt idx="59">
                  <c:v>1237.0999999999999</c:v>
                </c:pt>
                <c:pt idx="60">
                  <c:v>1023.7</c:v>
                </c:pt>
                <c:pt idx="61">
                  <c:v>910</c:v>
                </c:pt>
                <c:pt idx="62">
                  <c:v>1491.5</c:v>
                </c:pt>
                <c:pt idx="63">
                  <c:v>1482.1</c:v>
                </c:pt>
                <c:pt idx="64">
                  <c:v>1972.2</c:v>
                </c:pt>
                <c:pt idx="65">
                  <c:v>2242.1999999999998</c:v>
                </c:pt>
                <c:pt idx="66">
                  <c:v>2194.1999999999998</c:v>
                </c:pt>
                <c:pt idx="67">
                  <c:v>2154.4</c:v>
                </c:pt>
                <c:pt idx="68">
                  <c:v>2298.1999999999998</c:v>
                </c:pt>
                <c:pt idx="69">
                  <c:v>2507</c:v>
                </c:pt>
                <c:pt idx="70">
                  <c:v>2345.1999999999998</c:v>
                </c:pt>
                <c:pt idx="71">
                  <c:v>2219.9</c:v>
                </c:pt>
                <c:pt idx="72">
                  <c:v>2209.9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DCE-41CE-B5B1-155C870B4D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1953696"/>
        <c:axId val="1150367664"/>
      </c:lineChart>
      <c:catAx>
        <c:axId val="1241953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50367664"/>
        <c:crosses val="autoZero"/>
        <c:auto val="1"/>
        <c:lblAlgn val="ctr"/>
        <c:lblOffset val="100"/>
        <c:noMultiLvlLbl val="0"/>
      </c:catAx>
      <c:valAx>
        <c:axId val="115036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1953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RATES OF TURNOVER by quarter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 sector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[1]Table!$C$6:$BV$7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[1]Table!$C$21:$BV$21</c:f>
              <c:numCache>
                <c:formatCode>General</c:formatCode>
                <c:ptCount val="72"/>
                <c:pt idx="0">
                  <c:v>4.594826037487274</c:v>
                </c:pt>
                <c:pt idx="1">
                  <c:v>4.6794817969171714</c:v>
                </c:pt>
                <c:pt idx="2">
                  <c:v>4.6636326266956365</c:v>
                </c:pt>
                <c:pt idx="3">
                  <c:v>4.7625296259899415</c:v>
                </c:pt>
                <c:pt idx="4">
                  <c:v>4.6479316546762588</c:v>
                </c:pt>
                <c:pt idx="5">
                  <c:v>4.6654796349877588</c:v>
                </c:pt>
                <c:pt idx="6">
                  <c:v>4.7361142092348869</c:v>
                </c:pt>
                <c:pt idx="7">
                  <c:v>4.6662417558055758</c:v>
                </c:pt>
                <c:pt idx="8">
                  <c:v>4.7797900116660195</c:v>
                </c:pt>
                <c:pt idx="9">
                  <c:v>4.8098674997306912</c:v>
                </c:pt>
                <c:pt idx="10">
                  <c:v>4.868048099634958</c:v>
                </c:pt>
                <c:pt idx="11">
                  <c:v>4.9593238529648511</c:v>
                </c:pt>
                <c:pt idx="12">
                  <c:v>5.2128910583536721</c:v>
                </c:pt>
                <c:pt idx="13">
                  <c:v>5.2930987077261475</c:v>
                </c:pt>
                <c:pt idx="14">
                  <c:v>5.183476219079342</c:v>
                </c:pt>
                <c:pt idx="15">
                  <c:v>4.6816266089531835</c:v>
                </c:pt>
                <c:pt idx="16">
                  <c:v>4.2734804994969524</c:v>
                </c:pt>
                <c:pt idx="17">
                  <c:v>4.2159416826003824</c:v>
                </c:pt>
                <c:pt idx="18">
                  <c:v>4.3325480032983865</c:v>
                </c:pt>
                <c:pt idx="19">
                  <c:v>4.390196303524279</c:v>
                </c:pt>
                <c:pt idx="20">
                  <c:v>4.5230163709999429</c:v>
                </c:pt>
                <c:pt idx="21">
                  <c:v>4.5622057834566245</c:v>
                </c:pt>
                <c:pt idx="22">
                  <c:v>4.5823341766582333</c:v>
                </c:pt>
                <c:pt idx="23">
                  <c:v>4.6374484703840322</c:v>
                </c:pt>
                <c:pt idx="24">
                  <c:v>4.9029579375848034</c:v>
                </c:pt>
                <c:pt idx="25">
                  <c:v>4.9758405045699927</c:v>
                </c:pt>
                <c:pt idx="26">
                  <c:v>5.0262330045321253</c:v>
                </c:pt>
                <c:pt idx="27">
                  <c:v>4.9818420362109679</c:v>
                </c:pt>
                <c:pt idx="28">
                  <c:v>5.0019776216497522</c:v>
                </c:pt>
                <c:pt idx="29">
                  <c:v>4.9423027300407698</c:v>
                </c:pt>
                <c:pt idx="30">
                  <c:v>4.8921140508605188</c:v>
                </c:pt>
                <c:pt idx="31">
                  <c:v>5.035076827564799</c:v>
                </c:pt>
                <c:pt idx="32">
                  <c:v>4.957661290322581</c:v>
                </c:pt>
                <c:pt idx="33">
                  <c:v>4.9964465201279245</c:v>
                </c:pt>
                <c:pt idx="34">
                  <c:v>4.9445641822465038</c:v>
                </c:pt>
                <c:pt idx="35">
                  <c:v>4.8961866483678067</c:v>
                </c:pt>
                <c:pt idx="36">
                  <c:v>5.0268295124637099</c:v>
                </c:pt>
                <c:pt idx="37">
                  <c:v>4.9414705882352941</c:v>
                </c:pt>
                <c:pt idx="38">
                  <c:v>4.8245345330972098</c:v>
                </c:pt>
                <c:pt idx="39">
                  <c:v>4.6915999808328133</c:v>
                </c:pt>
                <c:pt idx="40">
                  <c:v>4.407561240383254</c:v>
                </c:pt>
                <c:pt idx="41">
                  <c:v>4.3963077499765717</c:v>
                </c:pt>
                <c:pt idx="42">
                  <c:v>4.3290628046233106</c:v>
                </c:pt>
                <c:pt idx="43">
                  <c:v>4.2785336356764923</c:v>
                </c:pt>
                <c:pt idx="44">
                  <c:v>4.220823798627003</c:v>
                </c:pt>
                <c:pt idx="45">
                  <c:v>4.2564175698802051</c:v>
                </c:pt>
                <c:pt idx="46">
                  <c:v>4.2806275255526502</c:v>
                </c:pt>
                <c:pt idx="47">
                  <c:v>4.3297256242286153</c:v>
                </c:pt>
                <c:pt idx="48">
                  <c:v>4.2960268606603238</c:v>
                </c:pt>
                <c:pt idx="49">
                  <c:v>4.2223963133640554</c:v>
                </c:pt>
                <c:pt idx="50">
                  <c:v>4.1624457308248921</c:v>
                </c:pt>
                <c:pt idx="51">
                  <c:v>4.1749593066737063</c:v>
                </c:pt>
                <c:pt idx="52">
                  <c:v>4.2315665694002877</c:v>
                </c:pt>
                <c:pt idx="53">
                  <c:v>4.2344267228408068</c:v>
                </c:pt>
                <c:pt idx="54">
                  <c:v>4.2700848143886114</c:v>
                </c:pt>
                <c:pt idx="55">
                  <c:v>4.2238667510014754</c:v>
                </c:pt>
                <c:pt idx="56">
                  <c:v>4.2252751941291917</c:v>
                </c:pt>
                <c:pt idx="57">
                  <c:v>4.1829927377132234</c:v>
                </c:pt>
                <c:pt idx="58">
                  <c:v>4.0816103546814597</c:v>
                </c:pt>
                <c:pt idx="59">
                  <c:v>3.9621612551388532</c:v>
                </c:pt>
                <c:pt idx="60">
                  <c:v>3.9789360327374546</c:v>
                </c:pt>
                <c:pt idx="61">
                  <c:v>3.8409411993959184</c:v>
                </c:pt>
                <c:pt idx="62">
                  <c:v>3.8438344226579524</c:v>
                </c:pt>
                <c:pt idx="63">
                  <c:v>3.9602228218295759</c:v>
                </c:pt>
                <c:pt idx="64">
                  <c:v>4.027163189050758</c:v>
                </c:pt>
                <c:pt idx="65">
                  <c:v>4.0209035190972928</c:v>
                </c:pt>
                <c:pt idx="66">
                  <c:v>4.1347671112179096</c:v>
                </c:pt>
                <c:pt idx="67">
                  <c:v>4.0609142813929751</c:v>
                </c:pt>
                <c:pt idx="68">
                  <c:v>4.1580349215744308</c:v>
                </c:pt>
                <c:pt idx="69">
                  <c:v>4.2835982658959537</c:v>
                </c:pt>
                <c:pt idx="70">
                  <c:v>4.2251771155968525</c:v>
                </c:pt>
                <c:pt idx="71">
                  <c:v>4.084539644152704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9AC-40B9-9BDB-83F45A5D4972}"/>
            </c:ext>
          </c:extLst>
        </c:ser>
        <c:ser>
          <c:idx val="1"/>
          <c:order val="1"/>
          <c:tx>
            <c:v>goods producing sector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[1]Table!$C$6:$BV$7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[1]Table!$C$110:$BV$110</c:f>
              <c:numCache>
                <c:formatCode>General</c:formatCode>
                <c:ptCount val="72"/>
                <c:pt idx="0">
                  <c:v>3.9912758581279286</c:v>
                </c:pt>
                <c:pt idx="1">
                  <c:v>4.0312511780450109</c:v>
                </c:pt>
                <c:pt idx="2">
                  <c:v>4.0060090869119156</c:v>
                </c:pt>
                <c:pt idx="3">
                  <c:v>4.0803484995159733</c:v>
                </c:pt>
                <c:pt idx="4">
                  <c:v>3.9808490598946529</c:v>
                </c:pt>
                <c:pt idx="5">
                  <c:v>3.9818873142067064</c:v>
                </c:pt>
                <c:pt idx="6">
                  <c:v>4.015327128671764</c:v>
                </c:pt>
                <c:pt idx="7">
                  <c:v>3.9396969384599521</c:v>
                </c:pt>
                <c:pt idx="8">
                  <c:v>3.9682679894000135</c:v>
                </c:pt>
                <c:pt idx="9">
                  <c:v>3.9798069637974773</c:v>
                </c:pt>
                <c:pt idx="10">
                  <c:v>4.0133018031333139</c:v>
                </c:pt>
                <c:pt idx="11">
                  <c:v>4.0775312836932729</c:v>
                </c:pt>
                <c:pt idx="12">
                  <c:v>4.2567219152854516</c:v>
                </c:pt>
                <c:pt idx="13">
                  <c:v>4.3091469209844977</c:v>
                </c:pt>
                <c:pt idx="14">
                  <c:v>4.2564481682273696</c:v>
                </c:pt>
                <c:pt idx="15">
                  <c:v>3.9168867268936758</c:v>
                </c:pt>
                <c:pt idx="16">
                  <c:v>3.7200592702352289</c:v>
                </c:pt>
                <c:pt idx="17">
                  <c:v>3.7087644552647587</c:v>
                </c:pt>
                <c:pt idx="18">
                  <c:v>3.786439654196081</c:v>
                </c:pt>
                <c:pt idx="19">
                  <c:v>3.8149161061423609</c:v>
                </c:pt>
                <c:pt idx="20">
                  <c:v>3.9215520100224772</c:v>
                </c:pt>
                <c:pt idx="21">
                  <c:v>3.9708674304418983</c:v>
                </c:pt>
                <c:pt idx="22">
                  <c:v>3.980113026682881</c:v>
                </c:pt>
                <c:pt idx="23">
                  <c:v>4.0104634831460668</c:v>
                </c:pt>
                <c:pt idx="24">
                  <c:v>4.1553621169916442</c:v>
                </c:pt>
                <c:pt idx="25">
                  <c:v>4.2155578300921182</c:v>
                </c:pt>
                <c:pt idx="26">
                  <c:v>4.2428047787130057</c:v>
                </c:pt>
                <c:pt idx="27">
                  <c:v>4.2187239157290239</c:v>
                </c:pt>
                <c:pt idx="28">
                  <c:v>4.2352513227513224</c:v>
                </c:pt>
                <c:pt idx="29">
                  <c:v>4.2063219150905962</c:v>
                </c:pt>
                <c:pt idx="30">
                  <c:v>4.1915287276571851</c:v>
                </c:pt>
                <c:pt idx="31">
                  <c:v>4.2640615748963882</c:v>
                </c:pt>
                <c:pt idx="32">
                  <c:v>4.1710015898251189</c:v>
                </c:pt>
                <c:pt idx="33">
                  <c:v>4.1926779832784398</c:v>
                </c:pt>
                <c:pt idx="34">
                  <c:v>4.164768838280132</c:v>
                </c:pt>
                <c:pt idx="35">
                  <c:v>4.1635756676557865</c:v>
                </c:pt>
                <c:pt idx="36">
                  <c:v>4.2533051952082435</c:v>
                </c:pt>
                <c:pt idx="37">
                  <c:v>4.1896910324039185</c:v>
                </c:pt>
                <c:pt idx="38">
                  <c:v>4.1285072450831626</c:v>
                </c:pt>
                <c:pt idx="39">
                  <c:v>4.0620548727349224</c:v>
                </c:pt>
                <c:pt idx="40">
                  <c:v>3.9433256704980844</c:v>
                </c:pt>
                <c:pt idx="41">
                  <c:v>3.9553484405458095</c:v>
                </c:pt>
                <c:pt idx="42">
                  <c:v>3.9148949094885186</c:v>
                </c:pt>
                <c:pt idx="43">
                  <c:v>3.8713905892536946</c:v>
                </c:pt>
                <c:pt idx="44">
                  <c:v>3.8274869355696719</c:v>
                </c:pt>
                <c:pt idx="45">
                  <c:v>3.8497984496124031</c:v>
                </c:pt>
                <c:pt idx="46">
                  <c:v>3.8663705348880244</c:v>
                </c:pt>
                <c:pt idx="47">
                  <c:v>3.8931428222507174</c:v>
                </c:pt>
                <c:pt idx="48">
                  <c:v>3.8427792269385819</c:v>
                </c:pt>
                <c:pt idx="49">
                  <c:v>3.7929112141306263</c:v>
                </c:pt>
                <c:pt idx="50">
                  <c:v>3.7468625296396967</c:v>
                </c:pt>
                <c:pt idx="51">
                  <c:v>3.7544396128489268</c:v>
                </c:pt>
                <c:pt idx="52">
                  <c:v>3.7906153165117313</c:v>
                </c:pt>
                <c:pt idx="53">
                  <c:v>3.8079729876919721</c:v>
                </c:pt>
                <c:pt idx="54">
                  <c:v>3.8421963286382432</c:v>
                </c:pt>
                <c:pt idx="55">
                  <c:v>3.7942588866532523</c:v>
                </c:pt>
                <c:pt idx="56">
                  <c:v>3.7771218111899474</c:v>
                </c:pt>
                <c:pt idx="57">
                  <c:v>3.7620017145306468</c:v>
                </c:pt>
                <c:pt idx="58">
                  <c:v>3.7148274756970414</c:v>
                </c:pt>
                <c:pt idx="59">
                  <c:v>3.6417898521773866</c:v>
                </c:pt>
                <c:pt idx="60">
                  <c:v>3.6844087782509005</c:v>
                </c:pt>
                <c:pt idx="61">
                  <c:v>3.6890751008064515</c:v>
                </c:pt>
                <c:pt idx="62">
                  <c:v>3.6095668124735427</c:v>
                </c:pt>
                <c:pt idx="63">
                  <c:v>3.6761981139902105</c:v>
                </c:pt>
                <c:pt idx="64">
                  <c:v>3.7161115825201536</c:v>
                </c:pt>
                <c:pt idx="65">
                  <c:v>3.7208377923864857</c:v>
                </c:pt>
                <c:pt idx="66">
                  <c:v>3.7906349166687487</c:v>
                </c:pt>
                <c:pt idx="67">
                  <c:v>3.7292144122858835</c:v>
                </c:pt>
                <c:pt idx="68">
                  <c:v>3.7685890129929334</c:v>
                </c:pt>
                <c:pt idx="69">
                  <c:v>3.8002354788069077</c:v>
                </c:pt>
                <c:pt idx="70">
                  <c:v>3.7568080790643474</c:v>
                </c:pt>
                <c:pt idx="71">
                  <c:v>3.6677055094242963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AC-40B9-9BDB-83F45A5D49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4961792"/>
        <c:axId val="1050407264"/>
      </c:lineChart>
      <c:catAx>
        <c:axId val="964961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0407264"/>
        <c:crosses val="autoZero"/>
        <c:auto val="1"/>
        <c:lblAlgn val="ctr"/>
        <c:lblOffset val="100"/>
        <c:noMultiLvlLbl val="0"/>
      </c:catAx>
      <c:valAx>
        <c:axId val="1050407264"/>
        <c:scaling>
          <c:orientation val="minMax"/>
          <c:max val="6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4961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NON-FINANCIAL CORPORATIONS: Rates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289322325275372E-2"/>
          <c:y val="0.12541666666666668"/>
          <c:w val="0.89369000573041579"/>
          <c:h val="0.64610272674249047"/>
        </c:manualLayout>
      </c:layout>
      <c:lineChart>
        <c:grouping val="standard"/>
        <c:varyColors val="0"/>
        <c:ser>
          <c:idx val="0"/>
          <c:order val="0"/>
          <c:tx>
            <c:v>without IVA &amp; CCJ adjustments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Sheet1!$C$63:$BW$63</c:f>
              <c:numCache>
                <c:formatCode>0.00%</c:formatCode>
                <c:ptCount val="73"/>
                <c:pt idx="0">
                  <c:v>6.8434711082041494E-2</c:v>
                </c:pt>
                <c:pt idx="1">
                  <c:v>7.1862292755131049E-2</c:v>
                </c:pt>
                <c:pt idx="2">
                  <c:v>7.0454702441041198E-2</c:v>
                </c:pt>
                <c:pt idx="3">
                  <c:v>8.0024065523841781E-2</c:v>
                </c:pt>
                <c:pt idx="4">
                  <c:v>7.5771150014539393E-2</c:v>
                </c:pt>
                <c:pt idx="5">
                  <c:v>7.7552041153675755E-2</c:v>
                </c:pt>
                <c:pt idx="6">
                  <c:v>8.2453753368335575E-2</c:v>
                </c:pt>
                <c:pt idx="7">
                  <c:v>7.6495748332418831E-2</c:v>
                </c:pt>
                <c:pt idx="8">
                  <c:v>7.2055011609082925E-2</c:v>
                </c:pt>
                <c:pt idx="9">
                  <c:v>7.3169773347798492E-2</c:v>
                </c:pt>
                <c:pt idx="10">
                  <c:v>6.5057491093431535E-2</c:v>
                </c:pt>
                <c:pt idx="11">
                  <c:v>6.7652884679457792E-2</c:v>
                </c:pt>
                <c:pt idx="12">
                  <c:v>5.665477282864731E-2</c:v>
                </c:pt>
                <c:pt idx="13">
                  <c:v>5.8347593204679075E-2</c:v>
                </c:pt>
                <c:pt idx="14">
                  <c:v>6.0280799874192312E-2</c:v>
                </c:pt>
                <c:pt idx="15">
                  <c:v>3.6928992372299546E-2</c:v>
                </c:pt>
                <c:pt idx="16">
                  <c:v>4.0497498654250202E-2</c:v>
                </c:pt>
                <c:pt idx="17">
                  <c:v>4.1617624903201256E-2</c:v>
                </c:pt>
                <c:pt idx="18">
                  <c:v>4.6266621688734265E-2</c:v>
                </c:pt>
                <c:pt idx="19">
                  <c:v>5.6840165747544517E-2</c:v>
                </c:pt>
                <c:pt idx="20">
                  <c:v>6.0304999146724797E-2</c:v>
                </c:pt>
                <c:pt idx="21">
                  <c:v>6.1313624005660546E-2</c:v>
                </c:pt>
                <c:pt idx="22">
                  <c:v>6.4409745270615604E-2</c:v>
                </c:pt>
                <c:pt idx="23">
                  <c:v>6.1465039860160671E-2</c:v>
                </c:pt>
                <c:pt idx="24">
                  <c:v>5.5571570472639081E-2</c:v>
                </c:pt>
                <c:pt idx="25">
                  <c:v>5.9726817681194901E-2</c:v>
                </c:pt>
                <c:pt idx="26">
                  <c:v>5.8240761059744295E-2</c:v>
                </c:pt>
                <c:pt idx="27">
                  <c:v>5.8872868944153028E-2</c:v>
                </c:pt>
                <c:pt idx="28">
                  <c:v>6.9663029153915923E-2</c:v>
                </c:pt>
                <c:pt idx="29">
                  <c:v>6.8569209517816573E-2</c:v>
                </c:pt>
                <c:pt idx="30">
                  <c:v>6.8396311740777233E-2</c:v>
                </c:pt>
                <c:pt idx="31">
                  <c:v>6.899982039310934E-2</c:v>
                </c:pt>
                <c:pt idx="32">
                  <c:v>6.9803280879643256E-2</c:v>
                </c:pt>
                <c:pt idx="33">
                  <c:v>6.8551896476450699E-2</c:v>
                </c:pt>
                <c:pt idx="34">
                  <c:v>6.8528568349155689E-2</c:v>
                </c:pt>
                <c:pt idx="35">
                  <c:v>6.8972598413296796E-2</c:v>
                </c:pt>
                <c:pt idx="36">
                  <c:v>6.4412148006173259E-2</c:v>
                </c:pt>
                <c:pt idx="37">
                  <c:v>6.7890366141232103E-2</c:v>
                </c:pt>
                <c:pt idx="38">
                  <c:v>7.1323117776295381E-2</c:v>
                </c:pt>
                <c:pt idx="39">
                  <c:v>7.0035095383029808E-2</c:v>
                </c:pt>
                <c:pt idx="40">
                  <c:v>6.3542840759739608E-2</c:v>
                </c:pt>
                <c:pt idx="41">
                  <c:v>6.4281098744250115E-2</c:v>
                </c:pt>
                <c:pt idx="42">
                  <c:v>6.4353174036003366E-2</c:v>
                </c:pt>
                <c:pt idx="43">
                  <c:v>5.7287535402910462E-2</c:v>
                </c:pt>
                <c:pt idx="44">
                  <c:v>6.0134203086255042E-2</c:v>
                </c:pt>
                <c:pt idx="45">
                  <c:v>6.0373597934485983E-2</c:v>
                </c:pt>
                <c:pt idx="46">
                  <c:v>5.9233766454369265E-2</c:v>
                </c:pt>
                <c:pt idx="47">
                  <c:v>5.8288771965902521E-2</c:v>
                </c:pt>
                <c:pt idx="48">
                  <c:v>6.0222880900814908E-2</c:v>
                </c:pt>
                <c:pt idx="49">
                  <c:v>5.9502858418835382E-2</c:v>
                </c:pt>
                <c:pt idx="50">
                  <c:v>5.8796845076792871E-2</c:v>
                </c:pt>
                <c:pt idx="51">
                  <c:v>5.1076182292518459E-2</c:v>
                </c:pt>
                <c:pt idx="52">
                  <c:v>5.3318935121031343E-2</c:v>
                </c:pt>
                <c:pt idx="53">
                  <c:v>5.5863895506643106E-2</c:v>
                </c:pt>
                <c:pt idx="54">
                  <c:v>5.6981547406544777E-2</c:v>
                </c:pt>
                <c:pt idx="55">
                  <c:v>5.6718538079289241E-2</c:v>
                </c:pt>
                <c:pt idx="56">
                  <c:v>5.0453786476980379E-2</c:v>
                </c:pt>
                <c:pt idx="57">
                  <c:v>5.0561492704804104E-2</c:v>
                </c:pt>
                <c:pt idx="58">
                  <c:v>4.7945494650217767E-2</c:v>
                </c:pt>
                <c:pt idx="59">
                  <c:v>5.0930993272341796E-2</c:v>
                </c:pt>
                <c:pt idx="60">
                  <c:v>4.2126503625237205E-2</c:v>
                </c:pt>
                <c:pt idx="61">
                  <c:v>3.8172708026628192E-2</c:v>
                </c:pt>
                <c:pt idx="62">
                  <c:v>6.119224598378583E-2</c:v>
                </c:pt>
                <c:pt idx="63">
                  <c:v>5.9684695012710565E-2</c:v>
                </c:pt>
                <c:pt idx="64">
                  <c:v>7.5598908503292886E-2</c:v>
                </c:pt>
                <c:pt idx="65">
                  <c:v>8.4360553624348245E-2</c:v>
                </c:pt>
                <c:pt idx="66">
                  <c:v>8.1058607651704584E-2</c:v>
                </c:pt>
                <c:pt idx="67">
                  <c:v>7.763827945027757E-2</c:v>
                </c:pt>
                <c:pt idx="68">
                  <c:v>8.0538572536189429E-2</c:v>
                </c:pt>
                <c:pt idx="69">
                  <c:v>8.5386344417443832E-2</c:v>
                </c:pt>
                <c:pt idx="70">
                  <c:v>7.7671800509151401E-2</c:v>
                </c:pt>
                <c:pt idx="71">
                  <c:v>7.2388806312086967E-2</c:v>
                </c:pt>
                <c:pt idx="72">
                  <c:v>7.1166381339365023E-2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5A-4F60-A24B-C59D6C1EE6D4}"/>
            </c:ext>
          </c:extLst>
        </c:ser>
        <c:ser>
          <c:idx val="1"/>
          <c:order val="1"/>
          <c:tx>
            <c:v>with IVA &amp; CCJ adjustments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Sheet1!$C$64:$BW$64</c:f>
              <c:numCache>
                <c:formatCode>0.00%</c:formatCode>
                <c:ptCount val="73"/>
                <c:pt idx="0">
                  <c:v>5.9266050641307209E-2</c:v>
                </c:pt>
                <c:pt idx="1">
                  <c:v>6.3085488768405557E-2</c:v>
                </c:pt>
                <c:pt idx="2">
                  <c:v>6.0008870594491795E-2</c:v>
                </c:pt>
                <c:pt idx="3">
                  <c:v>6.8537961481776155E-2</c:v>
                </c:pt>
                <c:pt idx="4">
                  <c:v>6.6141899700191673E-2</c:v>
                </c:pt>
                <c:pt idx="5">
                  <c:v>6.5598728577482501E-2</c:v>
                </c:pt>
                <c:pt idx="6">
                  <c:v>7.1029832293814557E-2</c:v>
                </c:pt>
                <c:pt idx="7">
                  <c:v>6.6277174427397265E-2</c:v>
                </c:pt>
                <c:pt idx="8">
                  <c:v>6.0577664236044153E-2</c:v>
                </c:pt>
                <c:pt idx="9">
                  <c:v>6.1438173974774406E-2</c:v>
                </c:pt>
                <c:pt idx="10">
                  <c:v>5.4887771009831124E-2</c:v>
                </c:pt>
                <c:pt idx="11">
                  <c:v>5.4746450920518788E-2</c:v>
                </c:pt>
                <c:pt idx="12">
                  <c:v>4.7781491498738615E-2</c:v>
                </c:pt>
                <c:pt idx="13">
                  <c:v>4.7425237351319462E-2</c:v>
                </c:pt>
                <c:pt idx="14">
                  <c:v>5.434028916809798E-2</c:v>
                </c:pt>
                <c:pt idx="15">
                  <c:v>4.590931716267415E-2</c:v>
                </c:pt>
                <c:pt idx="16">
                  <c:v>4.2383952009590345E-2</c:v>
                </c:pt>
                <c:pt idx="17">
                  <c:v>3.9036068975066916E-2</c:v>
                </c:pt>
                <c:pt idx="18">
                  <c:v>4.2192753925663115E-2</c:v>
                </c:pt>
                <c:pt idx="19">
                  <c:v>4.9409759216796918E-2</c:v>
                </c:pt>
                <c:pt idx="20">
                  <c:v>5.3564011013793843E-2</c:v>
                </c:pt>
                <c:pt idx="21">
                  <c:v>5.4917128036095796E-2</c:v>
                </c:pt>
                <c:pt idx="22">
                  <c:v>6.1462120464075766E-2</c:v>
                </c:pt>
                <c:pt idx="23">
                  <c:v>5.8921250915033717E-2</c:v>
                </c:pt>
                <c:pt idx="24">
                  <c:v>5.21459257174764E-2</c:v>
                </c:pt>
                <c:pt idx="25">
                  <c:v>5.9619293563709326E-2</c:v>
                </c:pt>
                <c:pt idx="26">
                  <c:v>6.0769777339163257E-2</c:v>
                </c:pt>
                <c:pt idx="27">
                  <c:v>6.2708234999146711E-2</c:v>
                </c:pt>
                <c:pt idx="28">
                  <c:v>6.2408961574205224E-2</c:v>
                </c:pt>
                <c:pt idx="29">
                  <c:v>6.3841797497807024E-2</c:v>
                </c:pt>
                <c:pt idx="30">
                  <c:v>6.123217450209454E-2</c:v>
                </c:pt>
                <c:pt idx="31">
                  <c:v>6.2874199133208186E-2</c:v>
                </c:pt>
                <c:pt idx="32">
                  <c:v>6.4508976931524159E-2</c:v>
                </c:pt>
                <c:pt idx="33">
                  <c:v>6.4643144157566598E-2</c:v>
                </c:pt>
                <c:pt idx="34">
                  <c:v>6.2857418459887918E-2</c:v>
                </c:pt>
                <c:pt idx="35">
                  <c:v>6.2627598227212061E-2</c:v>
                </c:pt>
                <c:pt idx="36">
                  <c:v>5.602731227348616E-2</c:v>
                </c:pt>
                <c:pt idx="37">
                  <c:v>6.2112038697998619E-2</c:v>
                </c:pt>
                <c:pt idx="38">
                  <c:v>6.7019136531174098E-2</c:v>
                </c:pt>
                <c:pt idx="39">
                  <c:v>6.7242982139210178E-2</c:v>
                </c:pt>
                <c:pt idx="40">
                  <c:v>6.2415177709463497E-2</c:v>
                </c:pt>
                <c:pt idx="41">
                  <c:v>6.1363202947777744E-2</c:v>
                </c:pt>
                <c:pt idx="42">
                  <c:v>6.3510500023189975E-2</c:v>
                </c:pt>
                <c:pt idx="43">
                  <c:v>5.6701733680291341E-2</c:v>
                </c:pt>
                <c:pt idx="44">
                  <c:v>6.0238545105964603E-2</c:v>
                </c:pt>
                <c:pt idx="45">
                  <c:v>5.5564199843075125E-2</c:v>
                </c:pt>
                <c:pt idx="46">
                  <c:v>5.5807879977858375E-2</c:v>
                </c:pt>
                <c:pt idx="47">
                  <c:v>5.424461089281489E-2</c:v>
                </c:pt>
                <c:pt idx="48">
                  <c:v>5.4783011160552897E-2</c:v>
                </c:pt>
                <c:pt idx="49">
                  <c:v>5.5494350406101151E-2</c:v>
                </c:pt>
                <c:pt idx="50">
                  <c:v>5.4257215540459952E-2</c:v>
                </c:pt>
                <c:pt idx="51">
                  <c:v>5.5567441977690216E-2</c:v>
                </c:pt>
                <c:pt idx="52">
                  <c:v>5.5067667430622157E-2</c:v>
                </c:pt>
                <c:pt idx="53">
                  <c:v>5.6484460802801728E-2</c:v>
                </c:pt>
                <c:pt idx="54">
                  <c:v>5.9332906110114554E-2</c:v>
                </c:pt>
                <c:pt idx="55">
                  <c:v>6.1073550002898366E-2</c:v>
                </c:pt>
                <c:pt idx="56">
                  <c:v>5.3578065744988378E-2</c:v>
                </c:pt>
                <c:pt idx="57">
                  <c:v>5.5595682136610793E-2</c:v>
                </c:pt>
                <c:pt idx="58">
                  <c:v>5.6536262846184571E-2</c:v>
                </c:pt>
                <c:pt idx="59">
                  <c:v>5.8703826131300763E-2</c:v>
                </c:pt>
                <c:pt idx="60">
                  <c:v>5.3245563193019853E-2</c:v>
                </c:pt>
                <c:pt idx="61">
                  <c:v>4.8374469116821577E-2</c:v>
                </c:pt>
                <c:pt idx="62">
                  <c:v>6.5746278370108477E-2</c:v>
                </c:pt>
                <c:pt idx="63">
                  <c:v>6.0389426247257787E-2</c:v>
                </c:pt>
                <c:pt idx="64">
                  <c:v>6.49233705161886E-2</c:v>
                </c:pt>
                <c:pt idx="65">
                  <c:v>7.1116902355161479E-2</c:v>
                </c:pt>
                <c:pt idx="66">
                  <c:v>7.0049827649786831E-2</c:v>
                </c:pt>
                <c:pt idx="67">
                  <c:v>6.8686669435680026E-2</c:v>
                </c:pt>
                <c:pt idx="68">
                  <c:v>6.7368963468614818E-2</c:v>
                </c:pt>
                <c:pt idx="69">
                  <c:v>7.0659158407829659E-2</c:v>
                </c:pt>
                <c:pt idx="70">
                  <c:v>6.9242893281802331E-2</c:v>
                </c:pt>
                <c:pt idx="71">
                  <c:v>6.7428971436611307E-2</c:v>
                </c:pt>
                <c:pt idx="72">
                  <c:v>6.3070436604889993E-2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5A-4F60-A24B-C59D6C1EE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41994992"/>
        <c:axId val="1238778000"/>
      </c:lineChart>
      <c:catAx>
        <c:axId val="1241994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8778000"/>
        <c:crosses val="autoZero"/>
        <c:auto val="1"/>
        <c:lblAlgn val="ctr"/>
        <c:lblOffset val="100"/>
        <c:noMultiLvlLbl val="0"/>
      </c:catAx>
      <c:valAx>
        <c:axId val="123877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199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Sheet1!$C$70:$BW$70</c:f>
              <c:numCache>
                <c:formatCode>0.0%</c:formatCode>
                <c:ptCount val="73"/>
                <c:pt idx="0">
                  <c:v>0.4249540429277891</c:v>
                </c:pt>
                <c:pt idx="1">
                  <c:v>0.44195294660953893</c:v>
                </c:pt>
                <c:pt idx="2">
                  <c:v>0.42837643133388947</c:v>
                </c:pt>
                <c:pt idx="3">
                  <c:v>0.45725074395458748</c:v>
                </c:pt>
                <c:pt idx="4">
                  <c:v>0.45513950073421439</c:v>
                </c:pt>
                <c:pt idx="5">
                  <c:v>0.45292211746936589</c:v>
                </c:pt>
                <c:pt idx="6">
                  <c:v>0.47482973411861656</c:v>
                </c:pt>
                <c:pt idx="7">
                  <c:v>0.45408151098180427</c:v>
                </c:pt>
                <c:pt idx="8">
                  <c:v>0.43886554621848739</c:v>
                </c:pt>
                <c:pt idx="9">
                  <c:v>0.4459987896280434</c:v>
                </c:pt>
                <c:pt idx="10">
                  <c:v>0.42514983970636061</c:v>
                </c:pt>
                <c:pt idx="11">
                  <c:v>0.42798600239432727</c:v>
                </c:pt>
                <c:pt idx="12">
                  <c:v>0.4099086757990868</c:v>
                </c:pt>
                <c:pt idx="13">
                  <c:v>0.41221583754950658</c:v>
                </c:pt>
                <c:pt idx="14">
                  <c:v>0.44052116965491972</c:v>
                </c:pt>
                <c:pt idx="15">
                  <c:v>0.40737925792855667</c:v>
                </c:pt>
                <c:pt idx="16">
                  <c:v>0.40285148321146463</c:v>
                </c:pt>
                <c:pt idx="17">
                  <c:v>0.38991116751269034</c:v>
                </c:pt>
                <c:pt idx="18">
                  <c:v>0.39968176254589965</c:v>
                </c:pt>
                <c:pt idx="19">
                  <c:v>0.43220215200350554</c:v>
                </c:pt>
                <c:pt idx="20">
                  <c:v>0.46064389766189251</c:v>
                </c:pt>
                <c:pt idx="21">
                  <c:v>0.46240465821322868</c:v>
                </c:pt>
                <c:pt idx="22">
                  <c:v>0.48652769505658133</c:v>
                </c:pt>
                <c:pt idx="23">
                  <c:v>0.47413854267672584</c:v>
                </c:pt>
                <c:pt idx="24">
                  <c:v>0.44756950837783094</c:v>
                </c:pt>
                <c:pt idx="25">
                  <c:v>0.47936595324937487</c:v>
                </c:pt>
                <c:pt idx="26">
                  <c:v>0.48005267818623548</c:v>
                </c:pt>
                <c:pt idx="27">
                  <c:v>0.49268715631916404</c:v>
                </c:pt>
                <c:pt idx="28">
                  <c:v>0.48698925678055655</c:v>
                </c:pt>
                <c:pt idx="29">
                  <c:v>0.48892277529680866</c:v>
                </c:pt>
                <c:pt idx="30">
                  <c:v>0.47694885016208682</c:v>
                </c:pt>
                <c:pt idx="31">
                  <c:v>0.47555376046936781</c:v>
                </c:pt>
                <c:pt idx="32">
                  <c:v>0.49469052756271947</c:v>
                </c:pt>
                <c:pt idx="33">
                  <c:v>0.49159019801356485</c:v>
                </c:pt>
                <c:pt idx="34">
                  <c:v>0.48474618916822176</c:v>
                </c:pt>
                <c:pt idx="35">
                  <c:v>0.48394066564175015</c:v>
                </c:pt>
                <c:pt idx="36">
                  <c:v>0.45185781895076021</c:v>
                </c:pt>
                <c:pt idx="37">
                  <c:v>0.47762749223524698</c:v>
                </c:pt>
                <c:pt idx="38">
                  <c:v>0.49566408032861708</c:v>
                </c:pt>
                <c:pt idx="39">
                  <c:v>0.49220080242685194</c:v>
                </c:pt>
                <c:pt idx="40">
                  <c:v>0.46422975503496772</c:v>
                </c:pt>
                <c:pt idx="41">
                  <c:v>0.45824569382070379</c:v>
                </c:pt>
                <c:pt idx="42">
                  <c:v>0.46436902701482419</c:v>
                </c:pt>
                <c:pt idx="43">
                  <c:v>0.45292092361812808</c:v>
                </c:pt>
                <c:pt idx="44">
                  <c:v>0.45392376681614349</c:v>
                </c:pt>
                <c:pt idx="45">
                  <c:v>0.43340255117175908</c:v>
                </c:pt>
                <c:pt idx="46">
                  <c:v>0.43393630292801061</c:v>
                </c:pt>
                <c:pt idx="47">
                  <c:v>0.43013282183055268</c:v>
                </c:pt>
                <c:pt idx="48">
                  <c:v>0.43518915060670954</c:v>
                </c:pt>
                <c:pt idx="49">
                  <c:v>0.43978160228999547</c:v>
                </c:pt>
                <c:pt idx="50">
                  <c:v>0.42873342637822748</c:v>
                </c:pt>
                <c:pt idx="51">
                  <c:v>0.4255713721517248</c:v>
                </c:pt>
                <c:pt idx="52">
                  <c:v>0.42636208614023541</c:v>
                </c:pt>
                <c:pt idx="53">
                  <c:v>0.42685578563543303</c:v>
                </c:pt>
                <c:pt idx="54">
                  <c:v>0.43253176866151338</c:v>
                </c:pt>
                <c:pt idx="55">
                  <c:v>0.43722752877785942</c:v>
                </c:pt>
                <c:pt idx="56">
                  <c:v>0.41301741090699801</c:v>
                </c:pt>
                <c:pt idx="57">
                  <c:v>0.41779712170791372</c:v>
                </c:pt>
                <c:pt idx="58">
                  <c:v>0.42261452796760313</c:v>
                </c:pt>
                <c:pt idx="59">
                  <c:v>0.42053109516887821</c:v>
                </c:pt>
                <c:pt idx="60">
                  <c:v>0.39124232462941139</c:v>
                </c:pt>
                <c:pt idx="61">
                  <c:v>0.26551770341339231</c:v>
                </c:pt>
                <c:pt idx="62">
                  <c:v>0.32322368004056534</c:v>
                </c:pt>
                <c:pt idx="63">
                  <c:v>0.36266658562159043</c:v>
                </c:pt>
                <c:pt idx="64">
                  <c:v>0.42846797918081014</c:v>
                </c:pt>
                <c:pt idx="65">
                  <c:v>0.43252139565503622</c:v>
                </c:pt>
                <c:pt idx="66">
                  <c:v>0.43535324932748126</c:v>
                </c:pt>
                <c:pt idx="67">
                  <c:v>0.43857605000548305</c:v>
                </c:pt>
                <c:pt idx="68">
                  <c:v>0.44813992600067271</c:v>
                </c:pt>
                <c:pt idx="69">
                  <c:v>0.46527520262753613</c:v>
                </c:pt>
                <c:pt idx="70">
                  <c:v>0.45363653932873799</c:v>
                </c:pt>
                <c:pt idx="71">
                  <c:v>0.44534874778908512</c:v>
                </c:pt>
                <c:pt idx="72">
                  <c:v>0.42528983211910043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B8-4254-8FDB-C388104CFD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801311"/>
        <c:axId val="184483279"/>
      </c:lineChart>
      <c:catAx>
        <c:axId val="1428013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483279"/>
        <c:crosses val="autoZero"/>
        <c:auto val="1"/>
        <c:lblAlgn val="ctr"/>
        <c:lblOffset val="100"/>
        <c:noMultiLvlLbl val="0"/>
      </c:catAx>
      <c:valAx>
        <c:axId val="184483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80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CIRCULATING CAPITAL SHARE OF 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Sheet1!$C$5:$BV$6</c:f>
              <c:multiLvlStrCache>
                <c:ptCount val="7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Sheet1!$C$71:$BW$71</c:f>
              <c:numCache>
                <c:formatCode>0.0%</c:formatCode>
                <c:ptCount val="73"/>
                <c:pt idx="0">
                  <c:v>0.25451901693028944</c:v>
                </c:pt>
                <c:pt idx="1">
                  <c:v>0.25762807342578531</c:v>
                </c:pt>
                <c:pt idx="2">
                  <c:v>0.25963667976461979</c:v>
                </c:pt>
                <c:pt idx="3">
                  <c:v>0.26393567210772678</c:v>
                </c:pt>
                <c:pt idx="4">
                  <c:v>0.25323979888014492</c:v>
                </c:pt>
                <c:pt idx="5">
                  <c:v>0.25433003113291192</c:v>
                </c:pt>
                <c:pt idx="6">
                  <c:v>0.25715069920060474</c:v>
                </c:pt>
                <c:pt idx="7">
                  <c:v>0.259153391885936</c:v>
                </c:pt>
                <c:pt idx="8">
                  <c:v>0.25147463024692168</c:v>
                </c:pt>
                <c:pt idx="9">
                  <c:v>0.25278064992327437</c:v>
                </c:pt>
                <c:pt idx="10">
                  <c:v>0.25166092914598998</c:v>
                </c:pt>
                <c:pt idx="11">
                  <c:v>0.25333290797103342</c:v>
                </c:pt>
                <c:pt idx="12">
                  <c:v>0.24101372528088183</c:v>
                </c:pt>
                <c:pt idx="13">
                  <c:v>0.24101208436287222</c:v>
                </c:pt>
                <c:pt idx="14">
                  <c:v>0.24388067366284735</c:v>
                </c:pt>
                <c:pt idx="15">
                  <c:v>0.24250515822656007</c:v>
                </c:pt>
                <c:pt idx="16">
                  <c:v>0.23936730749031701</c:v>
                </c:pt>
                <c:pt idx="17">
                  <c:v>0.23848392493314327</c:v>
                </c:pt>
                <c:pt idx="18">
                  <c:v>0.23806402144536123</c:v>
                </c:pt>
                <c:pt idx="19">
                  <c:v>0.24114529092065606</c:v>
                </c:pt>
                <c:pt idx="20">
                  <c:v>0.23624604453892281</c:v>
                </c:pt>
                <c:pt idx="21">
                  <c:v>0.23890615010464289</c:v>
                </c:pt>
                <c:pt idx="22">
                  <c:v>0.24220591093074384</c:v>
                </c:pt>
                <c:pt idx="23">
                  <c:v>0.24260754684730404</c:v>
                </c:pt>
                <c:pt idx="24">
                  <c:v>0.23545062827563201</c:v>
                </c:pt>
                <c:pt idx="25">
                  <c:v>0.23838969835747489</c:v>
                </c:pt>
                <c:pt idx="26">
                  <c:v>0.24027899356204444</c:v>
                </c:pt>
                <c:pt idx="27">
                  <c:v>0.24093593576316205</c:v>
                </c:pt>
                <c:pt idx="28">
                  <c:v>0.23977807771699078</c:v>
                </c:pt>
                <c:pt idx="29">
                  <c:v>0.24204914040564252</c:v>
                </c:pt>
                <c:pt idx="30">
                  <c:v>0.24179728744357185</c:v>
                </c:pt>
                <c:pt idx="31">
                  <c:v>0.24518493082942233</c:v>
                </c:pt>
                <c:pt idx="32">
                  <c:v>0.24038497657307656</c:v>
                </c:pt>
                <c:pt idx="33">
                  <c:v>0.24150896090310794</c:v>
                </c:pt>
                <c:pt idx="34">
                  <c:v>0.2417093483386879</c:v>
                </c:pt>
                <c:pt idx="35">
                  <c:v>0.24347714352246644</c:v>
                </c:pt>
                <c:pt idx="36">
                  <c:v>0.23721008104844776</c:v>
                </c:pt>
                <c:pt idx="37">
                  <c:v>0.24049863338809471</c:v>
                </c:pt>
                <c:pt idx="38">
                  <c:v>0.24397693497276451</c:v>
                </c:pt>
                <c:pt idx="39">
                  <c:v>0.24652476763685044</c:v>
                </c:pt>
                <c:pt idx="40">
                  <c:v>0.24606489917509586</c:v>
                </c:pt>
                <c:pt idx="41">
                  <c:v>0.2469255659124335</c:v>
                </c:pt>
                <c:pt idx="42">
                  <c:v>0.24880454711781161</c:v>
                </c:pt>
                <c:pt idx="43">
                  <c:v>0.24905544630433138</c:v>
                </c:pt>
                <c:pt idx="44">
                  <c:v>0.24479143261845873</c:v>
                </c:pt>
                <c:pt idx="45">
                  <c:v>0.24476323777955283</c:v>
                </c:pt>
                <c:pt idx="46">
                  <c:v>0.24653210576273143</c:v>
                </c:pt>
                <c:pt idx="47">
                  <c:v>0.24858826605613732</c:v>
                </c:pt>
                <c:pt idx="48">
                  <c:v>0.24491496893789458</c:v>
                </c:pt>
                <c:pt idx="49">
                  <c:v>0.24736727824612259</c:v>
                </c:pt>
                <c:pt idx="50">
                  <c:v>0.24927809751865265</c:v>
                </c:pt>
                <c:pt idx="51">
                  <c:v>0.25203077856634898</c:v>
                </c:pt>
                <c:pt idx="52">
                  <c:v>0.24548290953677357</c:v>
                </c:pt>
                <c:pt idx="53">
                  <c:v>0.24729769193414586</c:v>
                </c:pt>
                <c:pt idx="54">
                  <c:v>0.2502926180597902</c:v>
                </c:pt>
                <c:pt idx="55">
                  <c:v>0.2528462283500692</c:v>
                </c:pt>
                <c:pt idx="56">
                  <c:v>0.2466041513546488</c:v>
                </c:pt>
                <c:pt idx="57">
                  <c:v>0.2486461914614051</c:v>
                </c:pt>
                <c:pt idx="58">
                  <c:v>0.25067757869724722</c:v>
                </c:pt>
                <c:pt idx="59">
                  <c:v>0.25343340158328426</c:v>
                </c:pt>
                <c:pt idx="60">
                  <c:v>0.2527596918740771</c:v>
                </c:pt>
                <c:pt idx="61">
                  <c:v>0.23464139886918459</c:v>
                </c:pt>
                <c:pt idx="62">
                  <c:v>0.24634866738239772</c:v>
                </c:pt>
                <c:pt idx="63">
                  <c:v>0.25298489137994667</c:v>
                </c:pt>
                <c:pt idx="64">
                  <c:v>0.24346276346539947</c:v>
                </c:pt>
                <c:pt idx="65">
                  <c:v>0.24621049872754788</c:v>
                </c:pt>
                <c:pt idx="66">
                  <c:v>0.24910515411080217</c:v>
                </c:pt>
                <c:pt idx="67">
                  <c:v>0.25155675156935592</c:v>
                </c:pt>
                <c:pt idx="68">
                  <c:v>0.25027146761607799</c:v>
                </c:pt>
                <c:pt idx="69">
                  <c:v>0.24914511587985658</c:v>
                </c:pt>
                <c:pt idx="70">
                  <c:v>0.24831038465979322</c:v>
                </c:pt>
                <c:pt idx="71">
                  <c:v>0.24622249146913044</c:v>
                </c:pt>
                <c:pt idx="72">
                  <c:v>0.24466832240607883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08-4C0D-BBB9-3D3EE6EBB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150255"/>
        <c:axId val="184484239"/>
      </c:lineChart>
      <c:catAx>
        <c:axId val="2041502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484239"/>
        <c:crosses val="autoZero"/>
        <c:auto val="1"/>
        <c:lblAlgn val="ctr"/>
        <c:lblOffset val="100"/>
        <c:noMultiLvlLbl val="0"/>
      </c:catAx>
      <c:valAx>
        <c:axId val="18448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1502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TAX less SUBSIDIES SHARE OF NET VALUE ADDED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Sheet1!$C$5:$BW$6</c:f>
              <c:multiLvlStrCache>
                <c:ptCount val="73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</c:lvl>
              </c:multiLvlStrCache>
            </c:multiLvlStrRef>
          </c:cat>
          <c:val>
            <c:numRef>
              <c:f>Sheet1!$C$75:$BV$75</c:f>
              <c:numCache>
                <c:formatCode>0.0%</c:formatCode>
                <c:ptCount val="72"/>
                <c:pt idx="0">
                  <c:v>0.10160622138236791</c:v>
                </c:pt>
                <c:pt idx="1">
                  <c:v>0.10182911640155154</c:v>
                </c:pt>
                <c:pt idx="2">
                  <c:v>0.10287039003326962</c:v>
                </c:pt>
                <c:pt idx="3">
                  <c:v>0.10123041545827398</c:v>
                </c:pt>
                <c:pt idx="4">
                  <c:v>0.10119748393824213</c:v>
                </c:pt>
                <c:pt idx="5">
                  <c:v>0.10201036199929578</c:v>
                </c:pt>
                <c:pt idx="6">
                  <c:v>0.10131637331755658</c:v>
                </c:pt>
                <c:pt idx="7">
                  <c:v>0.10178275630196973</c:v>
                </c:pt>
                <c:pt idx="8">
                  <c:v>0.10131079458810552</c:v>
                </c:pt>
                <c:pt idx="9">
                  <c:v>0.10121692099671624</c:v>
                </c:pt>
                <c:pt idx="10">
                  <c:v>0.1028086132981238</c:v>
                </c:pt>
                <c:pt idx="11">
                  <c:v>0.1033437590687776</c:v>
                </c:pt>
                <c:pt idx="12">
                  <c:v>0.10284354049940087</c:v>
                </c:pt>
                <c:pt idx="13">
                  <c:v>0.10384683969069659</c:v>
                </c:pt>
                <c:pt idx="14">
                  <c:v>0.10217933840944857</c:v>
                </c:pt>
                <c:pt idx="15">
                  <c:v>0.10329591202173273</c:v>
                </c:pt>
                <c:pt idx="16">
                  <c:v>0.10543197824419497</c:v>
                </c:pt>
                <c:pt idx="17">
                  <c:v>0.10631573402630239</c:v>
                </c:pt>
                <c:pt idx="18">
                  <c:v>0.10532207006313729</c:v>
                </c:pt>
                <c:pt idx="19">
                  <c:v>0.10563799228324239</c:v>
                </c:pt>
                <c:pt idx="20">
                  <c:v>0.10519611129735167</c:v>
                </c:pt>
                <c:pt idx="21">
                  <c:v>0.10488820151697133</c:v>
                </c:pt>
                <c:pt idx="22">
                  <c:v>0.10280942994054201</c:v>
                </c:pt>
                <c:pt idx="23">
                  <c:v>0.10367232998026664</c:v>
                </c:pt>
                <c:pt idx="24">
                  <c:v>0.10546316023786052</c:v>
                </c:pt>
                <c:pt idx="25">
                  <c:v>0.10417118933167932</c:v>
                </c:pt>
                <c:pt idx="26">
                  <c:v>0.10295629228479819</c:v>
                </c:pt>
                <c:pt idx="27">
                  <c:v>0.10351574442066647</c:v>
                </c:pt>
                <c:pt idx="28">
                  <c:v>0.10237619364867866</c:v>
                </c:pt>
                <c:pt idx="29">
                  <c:v>0.10149380385960294</c:v>
                </c:pt>
                <c:pt idx="30">
                  <c:v>0.10202548427487663</c:v>
                </c:pt>
                <c:pt idx="31">
                  <c:v>0.10122169077392959</c:v>
                </c:pt>
                <c:pt idx="32">
                  <c:v>0.10373473344560648</c:v>
                </c:pt>
                <c:pt idx="33">
                  <c:v>0.10375459293567778</c:v>
                </c:pt>
                <c:pt idx="34">
                  <c:v>0.10536349771225216</c:v>
                </c:pt>
                <c:pt idx="35">
                  <c:v>0.10526684213473707</c:v>
                </c:pt>
                <c:pt idx="36">
                  <c:v>0.1047134217388892</c:v>
                </c:pt>
                <c:pt idx="37">
                  <c:v>0.1038092784204174</c:v>
                </c:pt>
                <c:pt idx="38">
                  <c:v>0.10247837393196413</c:v>
                </c:pt>
                <c:pt idx="39">
                  <c:v>0.10200146896804996</c:v>
                </c:pt>
                <c:pt idx="40">
                  <c:v>9.9844706312231662E-2</c:v>
                </c:pt>
                <c:pt idx="41">
                  <c:v>0.10025209210457924</c:v>
                </c:pt>
                <c:pt idx="42">
                  <c:v>9.9280575539568344E-2</c:v>
                </c:pt>
                <c:pt idx="43">
                  <c:v>0.10066068231869874</c:v>
                </c:pt>
                <c:pt idx="44">
                  <c:v>9.9777672111343862E-2</c:v>
                </c:pt>
                <c:pt idx="45">
                  <c:v>0.10077218579022933</c:v>
                </c:pt>
                <c:pt idx="46">
                  <c:v>0.1012013664103581</c:v>
                </c:pt>
                <c:pt idx="47">
                  <c:v>0.10075665553193643</c:v>
                </c:pt>
                <c:pt idx="48">
                  <c:v>0.10075591804257011</c:v>
                </c:pt>
                <c:pt idx="49">
                  <c:v>0.10095841156475108</c:v>
                </c:pt>
                <c:pt idx="50">
                  <c:v>0.10140043710242604</c:v>
                </c:pt>
                <c:pt idx="51">
                  <c:v>0.10168613754064795</c:v>
                </c:pt>
                <c:pt idx="52">
                  <c:v>0.10211859391643981</c:v>
                </c:pt>
                <c:pt idx="53">
                  <c:v>0.10266899534654743</c:v>
                </c:pt>
                <c:pt idx="54">
                  <c:v>0.10221925656630733</c:v>
                </c:pt>
                <c:pt idx="55">
                  <c:v>0.10267770923508629</c:v>
                </c:pt>
                <c:pt idx="56">
                  <c:v>0.10359381718605019</c:v>
                </c:pt>
                <c:pt idx="57">
                  <c:v>0.1040004482294935</c:v>
                </c:pt>
                <c:pt idx="58">
                  <c:v>0.10437568126710119</c:v>
                </c:pt>
                <c:pt idx="59">
                  <c:v>0.10383620452418955</c:v>
                </c:pt>
                <c:pt idx="60">
                  <c:v>0.10359903193067375</c:v>
                </c:pt>
                <c:pt idx="61">
                  <c:v>2.1904093443339382E-2</c:v>
                </c:pt>
                <c:pt idx="62">
                  <c:v>2.1674310553353532E-2</c:v>
                </c:pt>
                <c:pt idx="63">
                  <c:v>6.4390352587311309E-2</c:v>
                </c:pt>
                <c:pt idx="64">
                  <c:v>8.0465961176942727E-2</c:v>
                </c:pt>
                <c:pt idx="65">
                  <c:v>6.9607132280103345E-2</c:v>
                </c:pt>
                <c:pt idx="66">
                  <c:v>7.8763846555992861E-2</c:v>
                </c:pt>
                <c:pt idx="67">
                  <c:v>8.7158279893660609E-2</c:v>
                </c:pt>
                <c:pt idx="68">
                  <c:v>9.5147399031895424E-2</c:v>
                </c:pt>
                <c:pt idx="69">
                  <c:v>9.580621836587129E-2</c:v>
                </c:pt>
                <c:pt idx="70">
                  <c:v>9.4962064808905913E-2</c:v>
                </c:pt>
                <c:pt idx="71">
                  <c:v>9.4734321793416579E-2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51-4CD2-B4A1-B0E187C53E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966815"/>
        <c:axId val="82976895"/>
      </c:lineChart>
      <c:catAx>
        <c:axId val="829668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76895"/>
        <c:crosses val="autoZero"/>
        <c:auto val="1"/>
        <c:lblAlgn val="ctr"/>
        <c:lblOffset val="100"/>
        <c:noMultiLvlLbl val="0"/>
      </c:catAx>
      <c:valAx>
        <c:axId val="829768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668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422274</xdr:colOff>
      <xdr:row>85</xdr:row>
      <xdr:rowOff>171450</xdr:rowOff>
    </xdr:from>
    <xdr:to>
      <xdr:col>26</xdr:col>
      <xdr:colOff>44449</xdr:colOff>
      <xdr:row>100</xdr:row>
      <xdr:rowOff>152400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C3E2E1A4-59F4-8E96-A4F6-76F56A00FA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3174</xdr:colOff>
      <xdr:row>86</xdr:row>
      <xdr:rowOff>19050</xdr:rowOff>
    </xdr:from>
    <xdr:to>
      <xdr:col>16</xdr:col>
      <xdr:colOff>12699</xdr:colOff>
      <xdr:row>101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D24BBE6-DF54-3B60-AFD6-52E3C4B244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155574</xdr:colOff>
      <xdr:row>85</xdr:row>
      <xdr:rowOff>152400</xdr:rowOff>
    </xdr:from>
    <xdr:to>
      <xdr:col>36</xdr:col>
      <xdr:colOff>412750</xdr:colOff>
      <xdr:row>100</xdr:row>
      <xdr:rowOff>133350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86B2195-168D-0D67-2487-019696F30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37</xdr:col>
      <xdr:colOff>127000</xdr:colOff>
      <xdr:row>86</xdr:row>
      <xdr:rowOff>0</xdr:rowOff>
    </xdr:from>
    <xdr:to>
      <xdr:col>46</xdr:col>
      <xdr:colOff>365126</xdr:colOff>
      <xdr:row>102</xdr:row>
      <xdr:rowOff>152400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AEBC3ABC-5BD0-4367-B4E9-D78A1D7D93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263524</xdr:colOff>
      <xdr:row>86</xdr:row>
      <xdr:rowOff>38100</xdr:rowOff>
    </xdr:from>
    <xdr:to>
      <xdr:col>6</xdr:col>
      <xdr:colOff>139699</xdr:colOff>
      <xdr:row>101</xdr:row>
      <xdr:rowOff>19050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37ED1F2-7049-2A4B-C593-88CFC755C0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47</xdr:col>
      <xdr:colOff>358774</xdr:colOff>
      <xdr:row>86</xdr:row>
      <xdr:rowOff>15875</xdr:rowOff>
    </xdr:from>
    <xdr:to>
      <xdr:col>55</xdr:col>
      <xdr:colOff>495299</xdr:colOff>
      <xdr:row>100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9E01DC6-6A18-6110-FA9C-82C7C57031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57</xdr:col>
      <xdr:colOff>473074</xdr:colOff>
      <xdr:row>85</xdr:row>
      <xdr:rowOff>98425</xdr:rowOff>
    </xdr:from>
    <xdr:to>
      <xdr:col>66</xdr:col>
      <xdr:colOff>133350</xdr:colOff>
      <xdr:row>100</xdr:row>
      <xdr:rowOff>79375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42886E8-78AB-8390-1796-E625EC552C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619124</xdr:colOff>
      <xdr:row>105</xdr:row>
      <xdr:rowOff>12700</xdr:rowOff>
    </xdr:from>
    <xdr:to>
      <xdr:col>6</xdr:col>
      <xdr:colOff>57149</xdr:colOff>
      <xdr:row>119</xdr:row>
      <xdr:rowOff>177800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DD7F913-E3CD-2536-0DF6-93B43164F4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fa0067302c5b549c/Desktop/2023-1/GO%20up%20to%20Q4%202022.xlsx" TargetMode="External"/><Relationship Id="rId1" Type="http://schemas.openxmlformats.org/officeDocument/2006/relationships/externalLinkPath" Target="/fa0067302c5b549c/Desktop/2023-1/GO%20up%20to%20Q4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"/>
    </sheetNames>
    <sheetDataSet>
      <sheetData sheetId="0">
        <row r="6">
          <cell r="C6" t="str">
            <v>2005</v>
          </cell>
          <cell r="G6" t="str">
            <v>2006</v>
          </cell>
          <cell r="K6" t="str">
            <v>2007</v>
          </cell>
          <cell r="O6" t="str">
            <v>2008</v>
          </cell>
          <cell r="S6" t="str">
            <v>2009</v>
          </cell>
          <cell r="W6" t="str">
            <v>2010</v>
          </cell>
          <cell r="AA6" t="str">
            <v>2011</v>
          </cell>
          <cell r="AE6" t="str">
            <v>2012</v>
          </cell>
          <cell r="AI6" t="str">
            <v>2013</v>
          </cell>
          <cell r="AM6" t="str">
            <v>2014</v>
          </cell>
          <cell r="AQ6" t="str">
            <v>2015</v>
          </cell>
          <cell r="AU6" t="str">
            <v>2016</v>
          </cell>
          <cell r="AY6" t="str">
            <v>2017</v>
          </cell>
          <cell r="BC6" t="str">
            <v>2018</v>
          </cell>
          <cell r="BG6" t="str">
            <v>2019</v>
          </cell>
          <cell r="BK6" t="str">
            <v>2020</v>
          </cell>
          <cell r="BO6" t="str">
            <v>2021</v>
          </cell>
          <cell r="BS6" t="str">
            <v>2022</v>
          </cell>
        </row>
        <row r="7">
          <cell r="C7" t="str">
            <v>Q1</v>
          </cell>
          <cell r="D7" t="str">
            <v>Q2</v>
          </cell>
          <cell r="E7" t="str">
            <v>Q3</v>
          </cell>
          <cell r="F7" t="str">
            <v>Q4</v>
          </cell>
          <cell r="G7" t="str">
            <v>Q1</v>
          </cell>
          <cell r="H7" t="str">
            <v>Q2</v>
          </cell>
          <cell r="I7" t="str">
            <v>Q3</v>
          </cell>
          <cell r="J7" t="str">
            <v>Q4</v>
          </cell>
          <cell r="K7" t="str">
            <v>Q1</v>
          </cell>
          <cell r="L7" t="str">
            <v>Q2</v>
          </cell>
          <cell r="M7" t="str">
            <v>Q3</v>
          </cell>
          <cell r="N7" t="str">
            <v>Q4</v>
          </cell>
          <cell r="O7" t="str">
            <v>Q1</v>
          </cell>
          <cell r="P7" t="str">
            <v>Q2</v>
          </cell>
          <cell r="Q7" t="str">
            <v>Q3</v>
          </cell>
          <cell r="R7" t="str">
            <v>Q4</v>
          </cell>
          <cell r="S7" t="str">
            <v>Q1</v>
          </cell>
          <cell r="T7" t="str">
            <v>Q2</v>
          </cell>
          <cell r="U7" t="str">
            <v>Q3</v>
          </cell>
          <cell r="V7" t="str">
            <v>Q4</v>
          </cell>
          <cell r="W7" t="str">
            <v>Q1</v>
          </cell>
          <cell r="X7" t="str">
            <v>Q2</v>
          </cell>
          <cell r="Y7" t="str">
            <v>Q3</v>
          </cell>
          <cell r="Z7" t="str">
            <v>Q4</v>
          </cell>
          <cell r="AA7" t="str">
            <v>Q1</v>
          </cell>
          <cell r="AB7" t="str">
            <v>Q2</v>
          </cell>
          <cell r="AC7" t="str">
            <v>Q3</v>
          </cell>
          <cell r="AD7" t="str">
            <v>Q4</v>
          </cell>
          <cell r="AE7" t="str">
            <v>Q1</v>
          </cell>
          <cell r="AF7" t="str">
            <v>Q2</v>
          </cell>
          <cell r="AG7" t="str">
            <v>Q3</v>
          </cell>
          <cell r="AH7" t="str">
            <v>Q4</v>
          </cell>
          <cell r="AI7" t="str">
            <v>Q1</v>
          </cell>
          <cell r="AJ7" t="str">
            <v>Q2</v>
          </cell>
          <cell r="AK7" t="str">
            <v>Q3</v>
          </cell>
          <cell r="AL7" t="str">
            <v>Q4</v>
          </cell>
          <cell r="AM7" t="str">
            <v>Q1</v>
          </cell>
          <cell r="AN7" t="str">
            <v>Q2</v>
          </cell>
          <cell r="AO7" t="str">
            <v>Q3</v>
          </cell>
          <cell r="AP7" t="str">
            <v>Q4</v>
          </cell>
          <cell r="AQ7" t="str">
            <v>Q1</v>
          </cell>
          <cell r="AR7" t="str">
            <v>Q2</v>
          </cell>
          <cell r="AS7" t="str">
            <v>Q3</v>
          </cell>
          <cell r="AT7" t="str">
            <v>Q4</v>
          </cell>
          <cell r="AU7" t="str">
            <v>Q1</v>
          </cell>
          <cell r="AV7" t="str">
            <v>Q2</v>
          </cell>
          <cell r="AW7" t="str">
            <v>Q3</v>
          </cell>
          <cell r="AX7" t="str">
            <v>Q4</v>
          </cell>
          <cell r="AY7" t="str">
            <v>Q1</v>
          </cell>
          <cell r="AZ7" t="str">
            <v>Q2</v>
          </cell>
          <cell r="BA7" t="str">
            <v>Q3</v>
          </cell>
          <cell r="BB7" t="str">
            <v>Q4</v>
          </cell>
          <cell r="BC7" t="str">
            <v>Q1</v>
          </cell>
          <cell r="BD7" t="str">
            <v>Q2</v>
          </cell>
          <cell r="BE7" t="str">
            <v>Q3</v>
          </cell>
          <cell r="BF7" t="str">
            <v>Q4</v>
          </cell>
          <cell r="BG7" t="str">
            <v>Q1</v>
          </cell>
          <cell r="BH7" t="str">
            <v>Q2</v>
          </cell>
          <cell r="BI7" t="str">
            <v>Q3</v>
          </cell>
          <cell r="BJ7" t="str">
            <v>Q4</v>
          </cell>
          <cell r="BK7" t="str">
            <v>Q1</v>
          </cell>
          <cell r="BL7" t="str">
            <v>Q2</v>
          </cell>
          <cell r="BM7" t="str">
            <v>Q3</v>
          </cell>
          <cell r="BN7" t="str">
            <v>Q4</v>
          </cell>
          <cell r="BO7" t="str">
            <v>Q1</v>
          </cell>
          <cell r="BP7" t="str">
            <v>Q2</v>
          </cell>
          <cell r="BQ7" t="str">
            <v>Q3</v>
          </cell>
          <cell r="BR7" t="str">
            <v>Q4</v>
          </cell>
          <cell r="BS7" t="str">
            <v>Q1</v>
          </cell>
          <cell r="BT7" t="str">
            <v>Q2</v>
          </cell>
          <cell r="BU7" t="str">
            <v>Q3</v>
          </cell>
          <cell r="BV7" t="str">
            <v>Q4</v>
          </cell>
        </row>
        <row r="21">
          <cell r="C21">
            <v>4.594826037487274</v>
          </cell>
          <cell r="D21">
            <v>4.6794817969171714</v>
          </cell>
          <cell r="E21">
            <v>4.6636326266956365</v>
          </cell>
          <cell r="F21">
            <v>4.7625296259899415</v>
          </cell>
          <cell r="G21">
            <v>4.6479316546762588</v>
          </cell>
          <cell r="H21">
            <v>4.6654796349877588</v>
          </cell>
          <cell r="I21">
            <v>4.7361142092348869</v>
          </cell>
          <cell r="J21">
            <v>4.6662417558055758</v>
          </cell>
          <cell r="K21">
            <v>4.7797900116660195</v>
          </cell>
          <cell r="L21">
            <v>4.8098674997306912</v>
          </cell>
          <cell r="M21">
            <v>4.868048099634958</v>
          </cell>
          <cell r="N21">
            <v>4.9593238529648511</v>
          </cell>
          <cell r="O21">
            <v>5.2128910583536721</v>
          </cell>
          <cell r="P21">
            <v>5.2930987077261475</v>
          </cell>
          <cell r="Q21">
            <v>5.183476219079342</v>
          </cell>
          <cell r="R21">
            <v>4.6816266089531835</v>
          </cell>
          <cell r="S21">
            <v>4.2734804994969524</v>
          </cell>
          <cell r="T21">
            <v>4.2159416826003824</v>
          </cell>
          <cell r="U21">
            <v>4.3325480032983865</v>
          </cell>
          <cell r="V21">
            <v>4.390196303524279</v>
          </cell>
          <cell r="W21">
            <v>4.5230163709999429</v>
          </cell>
          <cell r="X21">
            <v>4.5622057834566245</v>
          </cell>
          <cell r="Y21">
            <v>4.5823341766582333</v>
          </cell>
          <cell r="Z21">
            <v>4.6374484703840322</v>
          </cell>
          <cell r="AA21">
            <v>4.9029579375848034</v>
          </cell>
          <cell r="AB21">
            <v>4.9758405045699927</v>
          </cell>
          <cell r="AC21">
            <v>5.0262330045321253</v>
          </cell>
          <cell r="AD21">
            <v>4.9818420362109679</v>
          </cell>
          <cell r="AE21">
            <v>5.0019776216497522</v>
          </cell>
          <cell r="AF21">
            <v>4.9423027300407698</v>
          </cell>
          <cell r="AG21">
            <v>4.8921140508605188</v>
          </cell>
          <cell r="AH21">
            <v>5.035076827564799</v>
          </cell>
          <cell r="AI21">
            <v>4.957661290322581</v>
          </cell>
          <cell r="AJ21">
            <v>4.9964465201279245</v>
          </cell>
          <cell r="AK21">
            <v>4.9445641822465038</v>
          </cell>
          <cell r="AL21">
            <v>4.8961866483678067</v>
          </cell>
          <cell r="AM21">
            <v>5.0268295124637099</v>
          </cell>
          <cell r="AN21">
            <v>4.9414705882352941</v>
          </cell>
          <cell r="AO21">
            <v>4.8245345330972098</v>
          </cell>
          <cell r="AP21">
            <v>4.6915999808328133</v>
          </cell>
          <cell r="AQ21">
            <v>4.407561240383254</v>
          </cell>
          <cell r="AR21">
            <v>4.3963077499765717</v>
          </cell>
          <cell r="AS21">
            <v>4.3290628046233106</v>
          </cell>
          <cell r="AT21">
            <v>4.2785336356764923</v>
          </cell>
          <cell r="AU21">
            <v>4.220823798627003</v>
          </cell>
          <cell r="AV21">
            <v>4.2564175698802051</v>
          </cell>
          <cell r="AW21">
            <v>4.2806275255526502</v>
          </cell>
          <cell r="AX21">
            <v>4.3297256242286153</v>
          </cell>
          <cell r="AY21">
            <v>4.2960268606603238</v>
          </cell>
          <cell r="AZ21">
            <v>4.2223963133640554</v>
          </cell>
          <cell r="BA21">
            <v>4.1624457308248921</v>
          </cell>
          <cell r="BB21">
            <v>4.1749593066737063</v>
          </cell>
          <cell r="BC21">
            <v>4.2315665694002877</v>
          </cell>
          <cell r="BD21">
            <v>4.2344267228408068</v>
          </cell>
          <cell r="BE21">
            <v>4.2700848143886114</v>
          </cell>
          <cell r="BF21">
            <v>4.2238667510014754</v>
          </cell>
          <cell r="BG21">
            <v>4.2252751941291917</v>
          </cell>
          <cell r="BH21">
            <v>4.1829927377132234</v>
          </cell>
          <cell r="BI21">
            <v>4.0816103546814597</v>
          </cell>
          <cell r="BJ21">
            <v>3.9621612551388532</v>
          </cell>
          <cell r="BK21">
            <v>3.9789360327374546</v>
          </cell>
          <cell r="BL21">
            <v>3.8409411993959184</v>
          </cell>
          <cell r="BM21">
            <v>3.8438344226579524</v>
          </cell>
          <cell r="BN21">
            <v>3.9602228218295759</v>
          </cell>
          <cell r="BO21">
            <v>4.027163189050758</v>
          </cell>
          <cell r="BP21">
            <v>4.0209035190972928</v>
          </cell>
          <cell r="BQ21">
            <v>4.1347671112179096</v>
          </cell>
          <cell r="BR21">
            <v>4.0609142813929751</v>
          </cell>
          <cell r="BS21">
            <v>4.1580349215744308</v>
          </cell>
          <cell r="BT21">
            <v>4.2835982658959537</v>
          </cell>
          <cell r="BU21">
            <v>4.2251771155968525</v>
          </cell>
          <cell r="BV21">
            <v>4.084539644152704</v>
          </cell>
        </row>
        <row r="110">
          <cell r="C110">
            <v>3.9912758581279286</v>
          </cell>
          <cell r="D110">
            <v>4.0312511780450109</v>
          </cell>
          <cell r="E110">
            <v>4.0060090869119156</v>
          </cell>
          <cell r="F110">
            <v>4.0803484995159733</v>
          </cell>
          <cell r="G110">
            <v>3.9808490598946529</v>
          </cell>
          <cell r="H110">
            <v>3.9818873142067064</v>
          </cell>
          <cell r="I110">
            <v>4.015327128671764</v>
          </cell>
          <cell r="J110">
            <v>3.9396969384599521</v>
          </cell>
          <cell r="K110">
            <v>3.9682679894000135</v>
          </cell>
          <cell r="L110">
            <v>3.9798069637974773</v>
          </cell>
          <cell r="M110">
            <v>4.0133018031333139</v>
          </cell>
          <cell r="N110">
            <v>4.0775312836932729</v>
          </cell>
          <cell r="O110">
            <v>4.2567219152854516</v>
          </cell>
          <cell r="P110">
            <v>4.3091469209844977</v>
          </cell>
          <cell r="Q110">
            <v>4.2564481682273696</v>
          </cell>
          <cell r="R110">
            <v>3.9168867268936758</v>
          </cell>
          <cell r="S110">
            <v>3.7200592702352289</v>
          </cell>
          <cell r="T110">
            <v>3.7087644552647587</v>
          </cell>
          <cell r="U110">
            <v>3.786439654196081</v>
          </cell>
          <cell r="V110">
            <v>3.8149161061423609</v>
          </cell>
          <cell r="W110">
            <v>3.9215520100224772</v>
          </cell>
          <cell r="X110">
            <v>3.9708674304418983</v>
          </cell>
          <cell r="Y110">
            <v>3.980113026682881</v>
          </cell>
          <cell r="Z110">
            <v>4.0104634831460668</v>
          </cell>
          <cell r="AA110">
            <v>4.1553621169916442</v>
          </cell>
          <cell r="AB110">
            <v>4.2155578300921182</v>
          </cell>
          <cell r="AC110">
            <v>4.2428047787130057</v>
          </cell>
          <cell r="AD110">
            <v>4.2187239157290239</v>
          </cell>
          <cell r="AE110">
            <v>4.2352513227513224</v>
          </cell>
          <cell r="AF110">
            <v>4.2063219150905962</v>
          </cell>
          <cell r="AG110">
            <v>4.1915287276571851</v>
          </cell>
          <cell r="AH110">
            <v>4.2640615748963882</v>
          </cell>
          <cell r="AI110">
            <v>4.1710015898251189</v>
          </cell>
          <cell r="AJ110">
            <v>4.1926779832784398</v>
          </cell>
          <cell r="AK110">
            <v>4.164768838280132</v>
          </cell>
          <cell r="AL110">
            <v>4.1635756676557865</v>
          </cell>
          <cell r="AM110">
            <v>4.2533051952082435</v>
          </cell>
          <cell r="AN110">
            <v>4.1896910324039185</v>
          </cell>
          <cell r="AO110">
            <v>4.1285072450831626</v>
          </cell>
          <cell r="AP110">
            <v>4.0620548727349224</v>
          </cell>
          <cell r="AQ110">
            <v>3.9433256704980844</v>
          </cell>
          <cell r="AR110">
            <v>3.9553484405458095</v>
          </cell>
          <cell r="AS110">
            <v>3.9148949094885186</v>
          </cell>
          <cell r="AT110">
            <v>3.8713905892536946</v>
          </cell>
          <cell r="AU110">
            <v>3.8274869355696719</v>
          </cell>
          <cell r="AV110">
            <v>3.8497984496124031</v>
          </cell>
          <cell r="AW110">
            <v>3.8663705348880244</v>
          </cell>
          <cell r="AX110">
            <v>3.8931428222507174</v>
          </cell>
          <cell r="AY110">
            <v>3.8427792269385819</v>
          </cell>
          <cell r="AZ110">
            <v>3.7929112141306263</v>
          </cell>
          <cell r="BA110">
            <v>3.7468625296396967</v>
          </cell>
          <cell r="BB110">
            <v>3.7544396128489268</v>
          </cell>
          <cell r="BC110">
            <v>3.7906153165117313</v>
          </cell>
          <cell r="BD110">
            <v>3.8079729876919721</v>
          </cell>
          <cell r="BE110">
            <v>3.8421963286382432</v>
          </cell>
          <cell r="BF110">
            <v>3.7942588866532523</v>
          </cell>
          <cell r="BG110">
            <v>3.7771218111899474</v>
          </cell>
          <cell r="BH110">
            <v>3.7620017145306468</v>
          </cell>
          <cell r="BI110">
            <v>3.7148274756970414</v>
          </cell>
          <cell r="BJ110">
            <v>3.6417898521773866</v>
          </cell>
          <cell r="BK110">
            <v>3.6844087782509005</v>
          </cell>
          <cell r="BL110">
            <v>3.6890751008064515</v>
          </cell>
          <cell r="BM110">
            <v>3.6095668124735427</v>
          </cell>
          <cell r="BN110">
            <v>3.6761981139902105</v>
          </cell>
          <cell r="BO110">
            <v>3.7161115825201536</v>
          </cell>
          <cell r="BP110">
            <v>3.7208377923864857</v>
          </cell>
          <cell r="BQ110">
            <v>3.7906349166687487</v>
          </cell>
          <cell r="BR110">
            <v>3.7292144122858835</v>
          </cell>
          <cell r="BS110">
            <v>3.7685890129929334</v>
          </cell>
          <cell r="BT110">
            <v>3.8002354788069077</v>
          </cell>
          <cell r="BU110">
            <v>3.7568080790643474</v>
          </cell>
          <cell r="BV110">
            <v>3.6677055094242963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06499-78C1-4A41-BC6E-4CF5EC750049}">
  <dimension ref="A1:BZ85"/>
  <sheetViews>
    <sheetView tabSelected="1" topLeftCell="A41" zoomScaleNormal="100" workbookViewId="0">
      <selection activeCell="Z124" sqref="Z124"/>
    </sheetView>
  </sheetViews>
  <sheetFormatPr defaultRowHeight="14.5" x14ac:dyDescent="0.35"/>
  <cols>
    <col min="1" max="1" width="15.6328125" customWidth="1"/>
    <col min="2" max="2" width="34.6328125" customWidth="1"/>
    <col min="3" max="3" width="9.6328125" customWidth="1"/>
    <col min="76" max="76" width="34.6328125" customWidth="1"/>
  </cols>
  <sheetData>
    <row r="1" spans="1:76" ht="18" x14ac:dyDescent="0.4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76" ht="16.5" x14ac:dyDescent="0.35">
      <c r="A2" s="26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76" x14ac:dyDescent="0.35">
      <c r="A3" s="25" t="s">
        <v>131</v>
      </c>
      <c r="B3" s="25"/>
      <c r="C3" s="25"/>
      <c r="D3" s="25"/>
      <c r="E3" s="25"/>
      <c r="F3" s="25"/>
      <c r="G3" s="25"/>
    </row>
    <row r="5" spans="1:76" x14ac:dyDescent="0.35">
      <c r="A5" s="27" t="s">
        <v>2</v>
      </c>
      <c r="B5" s="27" t="s">
        <v>3</v>
      </c>
      <c r="C5" s="27">
        <v>2005</v>
      </c>
      <c r="D5" s="27"/>
      <c r="E5" s="27"/>
      <c r="F5" s="27"/>
      <c r="G5" s="27" t="s">
        <v>5</v>
      </c>
      <c r="H5" s="27"/>
      <c r="I5" s="27"/>
      <c r="J5" s="27"/>
      <c r="K5" s="27" t="s">
        <v>6</v>
      </c>
      <c r="L5" s="27"/>
      <c r="M5" s="27"/>
      <c r="N5" s="27"/>
      <c r="O5" s="27" t="s">
        <v>7</v>
      </c>
      <c r="P5" s="27"/>
      <c r="Q5" s="27"/>
      <c r="R5" s="27"/>
      <c r="S5" s="27" t="s">
        <v>8</v>
      </c>
      <c r="T5" s="27"/>
      <c r="U5" s="27"/>
      <c r="V5" s="27"/>
      <c r="W5" s="27" t="s">
        <v>9</v>
      </c>
      <c r="X5" s="27"/>
      <c r="Y5" s="27"/>
      <c r="Z5" s="27"/>
      <c r="AA5" s="27" t="s">
        <v>10</v>
      </c>
      <c r="AB5" s="27"/>
      <c r="AC5" s="27"/>
      <c r="AD5" s="27"/>
      <c r="AE5" s="27" t="s">
        <v>11</v>
      </c>
      <c r="AF5" s="27"/>
      <c r="AG5" s="27"/>
      <c r="AH5" s="27"/>
      <c r="AI5" s="27" t="s">
        <v>12</v>
      </c>
      <c r="AJ5" s="27"/>
      <c r="AK5" s="27"/>
      <c r="AL5" s="27"/>
      <c r="AM5" s="27" t="s">
        <v>13</v>
      </c>
      <c r="AN5" s="27"/>
      <c r="AO5" s="27"/>
      <c r="AP5" s="27"/>
      <c r="AQ5" s="27" t="s">
        <v>14</v>
      </c>
      <c r="AR5" s="27"/>
      <c r="AS5" s="27"/>
      <c r="AT5" s="27"/>
      <c r="AU5" s="27" t="s">
        <v>15</v>
      </c>
      <c r="AV5" s="27"/>
      <c r="AW5" s="27"/>
      <c r="AX5" s="27"/>
      <c r="AY5" s="27" t="s">
        <v>16</v>
      </c>
      <c r="AZ5" s="27"/>
      <c r="BA5" s="27"/>
      <c r="BB5" s="27"/>
      <c r="BC5" s="27" t="s">
        <v>17</v>
      </c>
      <c r="BD5" s="27"/>
      <c r="BE5" s="27"/>
      <c r="BF5" s="27"/>
      <c r="BG5" s="27" t="s">
        <v>18</v>
      </c>
      <c r="BH5" s="27"/>
      <c r="BI5" s="27"/>
      <c r="BJ5" s="27"/>
      <c r="BK5" s="27" t="s">
        <v>19</v>
      </c>
      <c r="BL5" s="27"/>
      <c r="BM5" s="27"/>
      <c r="BN5" s="27"/>
      <c r="BO5" s="27">
        <v>2021</v>
      </c>
      <c r="BP5" s="27"/>
      <c r="BQ5" s="27"/>
      <c r="BR5" s="27"/>
      <c r="BS5" s="27">
        <v>2022</v>
      </c>
      <c r="BT5" s="27"/>
      <c r="BU5" s="27"/>
      <c r="BV5" s="27"/>
      <c r="BW5" s="1"/>
      <c r="BX5" s="27" t="s">
        <v>3</v>
      </c>
    </row>
    <row r="6" spans="1:76" x14ac:dyDescent="0.35">
      <c r="A6" s="27"/>
      <c r="B6" s="27"/>
      <c r="C6" s="1" t="s">
        <v>20</v>
      </c>
      <c r="D6" s="1" t="s">
        <v>21</v>
      </c>
      <c r="E6" s="1" t="s">
        <v>22</v>
      </c>
      <c r="F6" s="1" t="s">
        <v>23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20</v>
      </c>
      <c r="L6" s="1" t="s">
        <v>21</v>
      </c>
      <c r="M6" s="1" t="s">
        <v>22</v>
      </c>
      <c r="N6" s="1" t="s">
        <v>23</v>
      </c>
      <c r="O6" s="1" t="s">
        <v>20</v>
      </c>
      <c r="P6" s="1" t="s">
        <v>21</v>
      </c>
      <c r="Q6" s="1" t="s">
        <v>22</v>
      </c>
      <c r="R6" s="1" t="s">
        <v>23</v>
      </c>
      <c r="S6" s="1" t="s">
        <v>20</v>
      </c>
      <c r="T6" s="1" t="s">
        <v>21</v>
      </c>
      <c r="U6" s="1" t="s">
        <v>22</v>
      </c>
      <c r="V6" s="1" t="s">
        <v>23</v>
      </c>
      <c r="W6" s="1" t="s">
        <v>20</v>
      </c>
      <c r="X6" s="1" t="s">
        <v>21</v>
      </c>
      <c r="Y6" s="1" t="s">
        <v>22</v>
      </c>
      <c r="Z6" s="1" t="s">
        <v>23</v>
      </c>
      <c r="AA6" s="1" t="s">
        <v>20</v>
      </c>
      <c r="AB6" s="1" t="s">
        <v>21</v>
      </c>
      <c r="AC6" s="1" t="s">
        <v>22</v>
      </c>
      <c r="AD6" s="1" t="s">
        <v>23</v>
      </c>
      <c r="AE6" s="1" t="s">
        <v>20</v>
      </c>
      <c r="AF6" s="1" t="s">
        <v>21</v>
      </c>
      <c r="AG6" s="1" t="s">
        <v>22</v>
      </c>
      <c r="AH6" s="1" t="s">
        <v>23</v>
      </c>
      <c r="AI6" s="1" t="s">
        <v>20</v>
      </c>
      <c r="AJ6" s="1" t="s">
        <v>21</v>
      </c>
      <c r="AK6" s="1" t="s">
        <v>22</v>
      </c>
      <c r="AL6" s="1" t="s">
        <v>23</v>
      </c>
      <c r="AM6" s="1" t="s">
        <v>20</v>
      </c>
      <c r="AN6" s="1" t="s">
        <v>21</v>
      </c>
      <c r="AO6" s="1" t="s">
        <v>22</v>
      </c>
      <c r="AP6" s="1" t="s">
        <v>23</v>
      </c>
      <c r="AQ6" s="1" t="s">
        <v>20</v>
      </c>
      <c r="AR6" s="1" t="s">
        <v>21</v>
      </c>
      <c r="AS6" s="1" t="s">
        <v>22</v>
      </c>
      <c r="AT6" s="1" t="s">
        <v>23</v>
      </c>
      <c r="AU6" s="1" t="s">
        <v>20</v>
      </c>
      <c r="AV6" s="1" t="s">
        <v>21</v>
      </c>
      <c r="AW6" s="1" t="s">
        <v>22</v>
      </c>
      <c r="AX6" s="1" t="s">
        <v>23</v>
      </c>
      <c r="AY6" s="1" t="s">
        <v>20</v>
      </c>
      <c r="AZ6" s="1" t="s">
        <v>21</v>
      </c>
      <c r="BA6" s="1" t="s">
        <v>22</v>
      </c>
      <c r="BB6" s="1" t="s">
        <v>23</v>
      </c>
      <c r="BC6" s="1" t="s">
        <v>20</v>
      </c>
      <c r="BD6" s="1" t="s">
        <v>21</v>
      </c>
      <c r="BE6" s="1" t="s">
        <v>22</v>
      </c>
      <c r="BF6" s="1" t="s">
        <v>23</v>
      </c>
      <c r="BG6" s="1" t="s">
        <v>20</v>
      </c>
      <c r="BH6" s="1" t="s">
        <v>21</v>
      </c>
      <c r="BI6" s="1" t="s">
        <v>22</v>
      </c>
      <c r="BJ6" s="1" t="s">
        <v>23</v>
      </c>
      <c r="BK6" s="1" t="s">
        <v>20</v>
      </c>
      <c r="BL6" s="1" t="s">
        <v>21</v>
      </c>
      <c r="BM6" s="1" t="s">
        <v>22</v>
      </c>
      <c r="BN6" s="1" t="s">
        <v>23</v>
      </c>
      <c r="BO6" s="1" t="s">
        <v>20</v>
      </c>
      <c r="BP6" s="1" t="s">
        <v>21</v>
      </c>
      <c r="BQ6" s="1" t="s">
        <v>22</v>
      </c>
      <c r="BR6" s="1" t="s">
        <v>23</v>
      </c>
      <c r="BS6" s="1" t="s">
        <v>20</v>
      </c>
      <c r="BT6" s="1" t="s">
        <v>21</v>
      </c>
      <c r="BU6" s="1" t="s">
        <v>22</v>
      </c>
      <c r="BV6" s="1" t="s">
        <v>23</v>
      </c>
      <c r="BW6" s="1" t="s">
        <v>20</v>
      </c>
      <c r="BX6" s="27"/>
    </row>
    <row r="7" spans="1:76" x14ac:dyDescent="0.35">
      <c r="A7" t="s">
        <v>24</v>
      </c>
      <c r="B7" s="2" t="s">
        <v>25</v>
      </c>
      <c r="C7">
        <v>7270.1</v>
      </c>
      <c r="D7">
        <v>7395.6</v>
      </c>
      <c r="E7">
        <v>7524.7</v>
      </c>
      <c r="F7">
        <v>7737.4</v>
      </c>
      <c r="G7">
        <v>7894.9</v>
      </c>
      <c r="H7">
        <v>7968.6</v>
      </c>
      <c r="I7">
        <v>8094.1</v>
      </c>
      <c r="J7">
        <v>8142</v>
      </c>
      <c r="K7">
        <v>8165.7</v>
      </c>
      <c r="L7">
        <v>8243.1</v>
      </c>
      <c r="M7">
        <v>8173.8</v>
      </c>
      <c r="N7">
        <v>8188.5</v>
      </c>
      <c r="O7">
        <v>8188.4</v>
      </c>
      <c r="P7">
        <v>8180.7</v>
      </c>
      <c r="Q7">
        <v>8182.5</v>
      </c>
      <c r="R7">
        <v>7868.4</v>
      </c>
      <c r="S7">
        <v>7713</v>
      </c>
      <c r="T7">
        <v>7755.2</v>
      </c>
      <c r="U7">
        <v>7806.2</v>
      </c>
      <c r="V7">
        <v>7961.1</v>
      </c>
      <c r="W7">
        <v>7991.5</v>
      </c>
      <c r="X7">
        <v>8116</v>
      </c>
      <c r="Y7">
        <v>8365.7999999999993</v>
      </c>
      <c r="Z7">
        <v>8432.6</v>
      </c>
      <c r="AA7">
        <v>8411.1</v>
      </c>
      <c r="AB7">
        <v>8571.2000000000007</v>
      </c>
      <c r="AC7">
        <v>8668.2999999999993</v>
      </c>
      <c r="AD7">
        <v>8803.2000000000007</v>
      </c>
      <c r="AE7">
        <v>9060.2999999999993</v>
      </c>
      <c r="AF7">
        <v>9154.7999999999993</v>
      </c>
      <c r="AG7">
        <v>9149.1</v>
      </c>
      <c r="AH7">
        <v>9322.9</v>
      </c>
      <c r="AI7">
        <v>9350.7999999999993</v>
      </c>
      <c r="AJ7">
        <v>9432.4</v>
      </c>
      <c r="AK7">
        <v>9466.7000000000007</v>
      </c>
      <c r="AL7">
        <v>9629.2999999999993</v>
      </c>
      <c r="AM7">
        <v>9705.9</v>
      </c>
      <c r="AN7">
        <v>9976.7999999999993</v>
      </c>
      <c r="AO7">
        <v>10185.5</v>
      </c>
      <c r="AP7">
        <v>10315.5</v>
      </c>
      <c r="AQ7">
        <v>10376.799999999999</v>
      </c>
      <c r="AR7">
        <v>10478.4</v>
      </c>
      <c r="AS7">
        <v>10511.1</v>
      </c>
      <c r="AT7">
        <v>10521.3</v>
      </c>
      <c r="AU7">
        <v>10564.2</v>
      </c>
      <c r="AV7">
        <v>10577.7</v>
      </c>
      <c r="AW7">
        <v>10671.7</v>
      </c>
      <c r="AX7">
        <v>10780.8</v>
      </c>
      <c r="AY7">
        <v>10890.1</v>
      </c>
      <c r="AZ7">
        <v>11026.5</v>
      </c>
      <c r="BA7">
        <v>11136.7</v>
      </c>
      <c r="BB7">
        <v>11303.1</v>
      </c>
      <c r="BC7">
        <v>11505.1</v>
      </c>
      <c r="BD7">
        <v>11634.2</v>
      </c>
      <c r="BE7">
        <v>11852.4</v>
      </c>
      <c r="BF7">
        <v>11950.1</v>
      </c>
      <c r="BG7">
        <v>12046.3</v>
      </c>
      <c r="BH7">
        <v>12157.1</v>
      </c>
      <c r="BI7">
        <v>12219.1</v>
      </c>
      <c r="BJ7">
        <v>12375.8</v>
      </c>
      <c r="BK7">
        <v>12298.9</v>
      </c>
      <c r="BL7">
        <v>10940.9</v>
      </c>
      <c r="BM7">
        <v>11794.2</v>
      </c>
      <c r="BN7">
        <v>12528.6</v>
      </c>
      <c r="BO7">
        <v>13027.3</v>
      </c>
      <c r="BP7">
        <v>13469.5</v>
      </c>
      <c r="BQ7">
        <v>13880.7</v>
      </c>
      <c r="BR7">
        <v>14344.1</v>
      </c>
      <c r="BS7">
        <v>14649.2</v>
      </c>
      <c r="BT7">
        <v>14988.5</v>
      </c>
      <c r="BU7">
        <v>15267.8</v>
      </c>
      <c r="BV7" s="20">
        <v>15235</v>
      </c>
      <c r="BW7" s="20">
        <v>15241.2</v>
      </c>
      <c r="BX7" s="2" t="s">
        <v>25</v>
      </c>
    </row>
    <row r="8" spans="1:76" x14ac:dyDescent="0.35">
      <c r="A8" t="s">
        <v>26</v>
      </c>
      <c r="B8" t="s">
        <v>27</v>
      </c>
      <c r="C8">
        <v>1014.7</v>
      </c>
      <c r="D8">
        <v>1032.3</v>
      </c>
      <c r="E8">
        <v>1049.2</v>
      </c>
      <c r="F8">
        <v>1071.9000000000001</v>
      </c>
      <c r="G8">
        <v>1090.5999999999999</v>
      </c>
      <c r="H8">
        <v>1109.5</v>
      </c>
      <c r="I8">
        <v>1128.2</v>
      </c>
      <c r="J8">
        <v>1148.8</v>
      </c>
      <c r="K8">
        <v>1168</v>
      </c>
      <c r="L8">
        <v>1183</v>
      </c>
      <c r="M8">
        <v>1195.2</v>
      </c>
      <c r="N8">
        <v>1209.3</v>
      </c>
      <c r="O8">
        <v>1228.8</v>
      </c>
      <c r="P8">
        <v>1247.7</v>
      </c>
      <c r="Q8">
        <v>1269.3</v>
      </c>
      <c r="R8">
        <v>1280.5999999999999</v>
      </c>
      <c r="S8">
        <v>1275.5999999999999</v>
      </c>
      <c r="T8">
        <v>1263.0999999999999</v>
      </c>
      <c r="U8">
        <v>1255.8</v>
      </c>
      <c r="V8">
        <v>1260.7</v>
      </c>
      <c r="W8">
        <v>1261.9000000000001</v>
      </c>
      <c r="X8">
        <v>1267.3</v>
      </c>
      <c r="Y8">
        <v>1272.0999999999999</v>
      </c>
      <c r="Z8">
        <v>1283.4000000000001</v>
      </c>
      <c r="AA8">
        <v>1298.8</v>
      </c>
      <c r="AB8">
        <v>1316.2</v>
      </c>
      <c r="AC8">
        <v>1333.5</v>
      </c>
      <c r="AD8">
        <v>1349.9</v>
      </c>
      <c r="AE8">
        <v>1367.6</v>
      </c>
      <c r="AF8">
        <v>1386.1</v>
      </c>
      <c r="AG8">
        <v>1402</v>
      </c>
      <c r="AH8">
        <v>1414.1</v>
      </c>
      <c r="AI8">
        <v>1425.6</v>
      </c>
      <c r="AJ8">
        <v>1441.2</v>
      </c>
      <c r="AK8">
        <v>1457.2</v>
      </c>
      <c r="AL8">
        <v>1476.7</v>
      </c>
      <c r="AM8">
        <v>1498</v>
      </c>
      <c r="AN8">
        <v>1516.9</v>
      </c>
      <c r="AO8">
        <v>1538.2</v>
      </c>
      <c r="AP8">
        <v>1556.9</v>
      </c>
      <c r="AQ8">
        <v>1581.1</v>
      </c>
      <c r="AR8">
        <v>1584.7</v>
      </c>
      <c r="AS8">
        <v>1591.8</v>
      </c>
      <c r="AT8">
        <v>1595</v>
      </c>
      <c r="AU8">
        <v>1602.2</v>
      </c>
      <c r="AV8">
        <v>1621.5</v>
      </c>
      <c r="AW8">
        <v>1633.4</v>
      </c>
      <c r="AX8">
        <v>1652.6</v>
      </c>
      <c r="AY8">
        <v>1672.3</v>
      </c>
      <c r="AZ8">
        <v>1693.2</v>
      </c>
      <c r="BA8">
        <v>1710.9</v>
      </c>
      <c r="BB8">
        <v>1727</v>
      </c>
      <c r="BC8">
        <v>1746</v>
      </c>
      <c r="BD8">
        <v>1769.8</v>
      </c>
      <c r="BE8">
        <v>1792.4</v>
      </c>
      <c r="BF8">
        <v>1814</v>
      </c>
      <c r="BG8">
        <v>1844.6</v>
      </c>
      <c r="BH8">
        <v>1872.7</v>
      </c>
      <c r="BI8">
        <v>1893.8</v>
      </c>
      <c r="BJ8">
        <v>1909.6</v>
      </c>
      <c r="BK8">
        <v>1932.5</v>
      </c>
      <c r="BL8">
        <v>1948.9</v>
      </c>
      <c r="BM8">
        <v>1962.2</v>
      </c>
      <c r="BN8">
        <v>1984.3</v>
      </c>
      <c r="BO8">
        <v>2000.8</v>
      </c>
      <c r="BP8">
        <v>2038.3</v>
      </c>
      <c r="BQ8">
        <v>2087.4</v>
      </c>
      <c r="BR8">
        <v>2146.1</v>
      </c>
      <c r="BS8">
        <v>2206.1999999999998</v>
      </c>
      <c r="BT8">
        <v>2275.6</v>
      </c>
      <c r="BU8">
        <v>2343.3000000000002</v>
      </c>
      <c r="BV8" s="20">
        <v>2385.6</v>
      </c>
      <c r="BW8" s="20">
        <v>2446.6999999999998</v>
      </c>
      <c r="BX8" t="s">
        <v>27</v>
      </c>
    </row>
    <row r="9" spans="1:76" x14ac:dyDescent="0.35">
      <c r="A9" t="s">
        <v>28</v>
      </c>
      <c r="B9" t="s">
        <v>29</v>
      </c>
      <c r="C9">
        <v>6255.4</v>
      </c>
      <c r="D9">
        <v>6363.3</v>
      </c>
      <c r="E9">
        <v>6475.6</v>
      </c>
      <c r="F9">
        <v>6665.4</v>
      </c>
      <c r="G9">
        <v>6804.3</v>
      </c>
      <c r="H9">
        <v>6859.1</v>
      </c>
      <c r="I9">
        <v>6965.9</v>
      </c>
      <c r="J9">
        <v>6993.2</v>
      </c>
      <c r="K9">
        <v>6997.7</v>
      </c>
      <c r="L9">
        <v>7060.1</v>
      </c>
      <c r="M9">
        <v>6978.6</v>
      </c>
      <c r="N9">
        <v>6979.2</v>
      </c>
      <c r="O9">
        <v>6959.6</v>
      </c>
      <c r="P9">
        <v>6933.1</v>
      </c>
      <c r="Q9">
        <v>6913.2</v>
      </c>
      <c r="R9">
        <v>6587.8</v>
      </c>
      <c r="S9">
        <v>6437.5</v>
      </c>
      <c r="T9">
        <v>6492.1</v>
      </c>
      <c r="U9">
        <v>6550.4</v>
      </c>
      <c r="V9">
        <v>6700.4</v>
      </c>
      <c r="W9">
        <v>6729.6</v>
      </c>
      <c r="X9">
        <v>6848.8</v>
      </c>
      <c r="Y9">
        <v>7093.6</v>
      </c>
      <c r="Z9">
        <v>7149.2</v>
      </c>
      <c r="AA9">
        <v>7112.2</v>
      </c>
      <c r="AB9">
        <v>7255</v>
      </c>
      <c r="AC9">
        <v>7334.8</v>
      </c>
      <c r="AD9">
        <v>7453.2</v>
      </c>
      <c r="AE9">
        <v>7692.7</v>
      </c>
      <c r="AF9">
        <v>7768.7</v>
      </c>
      <c r="AG9">
        <v>7747.1</v>
      </c>
      <c r="AH9">
        <v>7908.8</v>
      </c>
      <c r="AI9">
        <v>7925.1</v>
      </c>
      <c r="AJ9">
        <v>7991.2</v>
      </c>
      <c r="AK9">
        <v>8009.5</v>
      </c>
      <c r="AL9">
        <v>8152.6</v>
      </c>
      <c r="AM9">
        <v>8207.9</v>
      </c>
      <c r="AN9">
        <v>8459.9</v>
      </c>
      <c r="AO9">
        <v>8647.2999999999993</v>
      </c>
      <c r="AP9">
        <v>8758.6</v>
      </c>
      <c r="AQ9">
        <v>8795.7000000000007</v>
      </c>
      <c r="AR9">
        <v>8893.7000000000007</v>
      </c>
      <c r="AS9">
        <v>8919.2999999999993</v>
      </c>
      <c r="AT9">
        <v>8926.2999999999993</v>
      </c>
      <c r="AU9">
        <v>8962.1</v>
      </c>
      <c r="AV9">
        <v>8956.2000000000007</v>
      </c>
      <c r="AW9">
        <v>9038.2999999999993</v>
      </c>
      <c r="AX9">
        <v>9128.2999999999993</v>
      </c>
      <c r="AY9">
        <v>9217.7999999999993</v>
      </c>
      <c r="AZ9">
        <v>9333.2999999999993</v>
      </c>
      <c r="BA9">
        <v>9425.7999999999993</v>
      </c>
      <c r="BB9">
        <v>9576.1</v>
      </c>
      <c r="BC9">
        <v>9759.1</v>
      </c>
      <c r="BD9">
        <v>9864.4</v>
      </c>
      <c r="BE9">
        <v>10060</v>
      </c>
      <c r="BF9">
        <v>10136.200000000001</v>
      </c>
      <c r="BG9">
        <v>10201.700000000001</v>
      </c>
      <c r="BH9">
        <v>10284.299999999999</v>
      </c>
      <c r="BI9">
        <v>10325.299999999999</v>
      </c>
      <c r="BJ9">
        <v>10466.200000000001</v>
      </c>
      <c r="BK9">
        <v>10366.4</v>
      </c>
      <c r="BL9">
        <v>8992</v>
      </c>
      <c r="BM9">
        <v>9831.9</v>
      </c>
      <c r="BN9">
        <v>10544.3</v>
      </c>
      <c r="BO9">
        <v>11026.5</v>
      </c>
      <c r="BP9">
        <v>11431.1</v>
      </c>
      <c r="BQ9">
        <v>11793.3</v>
      </c>
      <c r="BR9">
        <v>12198</v>
      </c>
      <c r="BS9">
        <v>12443</v>
      </c>
      <c r="BT9">
        <v>12712.9</v>
      </c>
      <c r="BU9">
        <v>12924.5</v>
      </c>
      <c r="BV9" s="20">
        <v>12849.3</v>
      </c>
      <c r="BW9" s="20">
        <v>12794.5</v>
      </c>
      <c r="BX9" t="s">
        <v>29</v>
      </c>
    </row>
    <row r="10" spans="1:76" x14ac:dyDescent="0.35">
      <c r="A10" t="s">
        <v>30</v>
      </c>
      <c r="B10" t="s">
        <v>31</v>
      </c>
      <c r="C10">
        <v>4345.8</v>
      </c>
      <c r="D10">
        <v>4397.6000000000004</v>
      </c>
      <c r="E10">
        <v>4483</v>
      </c>
      <c r="F10">
        <v>4545.6000000000004</v>
      </c>
      <c r="G10">
        <v>4620</v>
      </c>
      <c r="H10">
        <v>4647.8</v>
      </c>
      <c r="I10">
        <v>4678.8</v>
      </c>
      <c r="J10">
        <v>4778.3</v>
      </c>
      <c r="K10">
        <v>4859.8999999999996</v>
      </c>
      <c r="L10">
        <v>4878.1000000000004</v>
      </c>
      <c r="M10">
        <v>4890.5</v>
      </c>
      <c r="N10">
        <v>4948.5</v>
      </c>
      <c r="O10">
        <v>4963.8</v>
      </c>
      <c r="P10">
        <v>4946.1000000000004</v>
      </c>
      <c r="Q10">
        <v>4944.5</v>
      </c>
      <c r="R10">
        <v>4906.8999999999996</v>
      </c>
      <c r="S10">
        <v>4598.8999999999996</v>
      </c>
      <c r="T10">
        <v>4611.6000000000004</v>
      </c>
      <c r="U10">
        <v>4592.7</v>
      </c>
      <c r="V10">
        <v>4626.8</v>
      </c>
      <c r="W10">
        <v>4576.7</v>
      </c>
      <c r="X10">
        <v>4685</v>
      </c>
      <c r="Y10">
        <v>4747.3999999999996</v>
      </c>
      <c r="Z10">
        <v>4793.8999999999996</v>
      </c>
      <c r="AA10">
        <v>4885.6000000000004</v>
      </c>
      <c r="AB10">
        <v>4907.6000000000004</v>
      </c>
      <c r="AC10">
        <v>4975.6000000000004</v>
      </c>
      <c r="AD10">
        <v>4943.1000000000004</v>
      </c>
      <c r="AE10">
        <v>5081.8999999999996</v>
      </c>
      <c r="AF10">
        <v>5155.3999999999996</v>
      </c>
      <c r="AG10">
        <v>5164.3</v>
      </c>
      <c r="AH10">
        <v>5329.1</v>
      </c>
      <c r="AI10">
        <v>5290.2</v>
      </c>
      <c r="AJ10">
        <v>5343.5</v>
      </c>
      <c r="AK10">
        <v>5354.3</v>
      </c>
      <c r="AL10">
        <v>5421.7</v>
      </c>
      <c r="AM10">
        <v>5552.2</v>
      </c>
      <c r="AN10">
        <v>5590.5</v>
      </c>
      <c r="AO10">
        <v>5665.4</v>
      </c>
      <c r="AP10">
        <v>5772.9</v>
      </c>
      <c r="AQ10">
        <v>5853.2</v>
      </c>
      <c r="AR10">
        <v>5920.8</v>
      </c>
      <c r="AS10">
        <v>5979.7</v>
      </c>
      <c r="AT10">
        <v>6023.7</v>
      </c>
      <c r="AU10">
        <v>6023.6</v>
      </c>
      <c r="AV10">
        <v>6057.9</v>
      </c>
      <c r="AW10">
        <v>6119.3</v>
      </c>
      <c r="AX10">
        <v>6197.8</v>
      </c>
      <c r="AY10">
        <v>6287.8</v>
      </c>
      <c r="AZ10">
        <v>6362.5</v>
      </c>
      <c r="BA10">
        <v>6455.6</v>
      </c>
      <c r="BB10">
        <v>6575.5</v>
      </c>
      <c r="BC10">
        <v>6661.6</v>
      </c>
      <c r="BD10">
        <v>6722.7</v>
      </c>
      <c r="BE10">
        <v>6822.2</v>
      </c>
      <c r="BF10">
        <v>6866.3</v>
      </c>
      <c r="BG10">
        <v>7030</v>
      </c>
      <c r="BH10">
        <v>7065.2</v>
      </c>
      <c r="BI10">
        <v>7085.8</v>
      </c>
      <c r="BJ10">
        <v>7180.1</v>
      </c>
      <c r="BK10">
        <v>7247.4</v>
      </c>
      <c r="BL10">
        <v>6789.2</v>
      </c>
      <c r="BM10">
        <v>7134.7</v>
      </c>
      <c r="BN10">
        <v>7459.2</v>
      </c>
      <c r="BO10">
        <v>7514.6</v>
      </c>
      <c r="BP10">
        <v>7734.9</v>
      </c>
      <c r="BQ10">
        <v>7950.8</v>
      </c>
      <c r="BR10">
        <v>8218.2000000000007</v>
      </c>
      <c r="BS10">
        <v>8362.6</v>
      </c>
      <c r="BT10">
        <v>8467.5</v>
      </c>
      <c r="BU10">
        <v>8701.2999999999993</v>
      </c>
      <c r="BV10" s="20">
        <v>8735.7999999999993</v>
      </c>
      <c r="BW10" s="20">
        <v>8830.2999999999993</v>
      </c>
      <c r="BX10" t="s">
        <v>31</v>
      </c>
    </row>
    <row r="11" spans="1:76" x14ac:dyDescent="0.35">
      <c r="A11" t="s">
        <v>32</v>
      </c>
      <c r="B11" t="s">
        <v>33</v>
      </c>
      <c r="C11">
        <v>3583.6</v>
      </c>
      <c r="D11">
        <v>3626.3</v>
      </c>
      <c r="E11">
        <v>3696.8</v>
      </c>
      <c r="F11">
        <v>3748.4</v>
      </c>
      <c r="G11">
        <v>3833.1</v>
      </c>
      <c r="H11">
        <v>3856.2</v>
      </c>
      <c r="I11">
        <v>3882</v>
      </c>
      <c r="J11">
        <v>3964.5</v>
      </c>
      <c r="K11">
        <v>4041.1</v>
      </c>
      <c r="L11">
        <v>4056.2</v>
      </c>
      <c r="M11">
        <v>4066.5</v>
      </c>
      <c r="N11">
        <v>4114.8</v>
      </c>
      <c r="O11">
        <v>4125.8999999999996</v>
      </c>
      <c r="P11">
        <v>4111.2</v>
      </c>
      <c r="Q11">
        <v>4109.8999999999996</v>
      </c>
      <c r="R11">
        <v>4078.6</v>
      </c>
      <c r="S11">
        <v>3806.8</v>
      </c>
      <c r="T11">
        <v>3817.3</v>
      </c>
      <c r="U11">
        <v>3801.7</v>
      </c>
      <c r="V11">
        <v>3829.9</v>
      </c>
      <c r="W11">
        <v>3794</v>
      </c>
      <c r="X11">
        <v>3883.7</v>
      </c>
      <c r="Y11">
        <v>3935.5</v>
      </c>
      <c r="Z11">
        <v>3974</v>
      </c>
      <c r="AA11">
        <v>4060.7</v>
      </c>
      <c r="AB11">
        <v>4078.9</v>
      </c>
      <c r="AC11">
        <v>4135.3999999999996</v>
      </c>
      <c r="AD11">
        <v>4108.3999999999996</v>
      </c>
      <c r="AE11">
        <v>4239.2</v>
      </c>
      <c r="AF11">
        <v>4300.5</v>
      </c>
      <c r="AG11">
        <v>4307.8999999999996</v>
      </c>
      <c r="AH11">
        <v>4445.3999999999996</v>
      </c>
      <c r="AI11">
        <v>4408.3999999999996</v>
      </c>
      <c r="AJ11">
        <v>4452.8999999999996</v>
      </c>
      <c r="AK11">
        <v>4461.8</v>
      </c>
      <c r="AL11">
        <v>4518</v>
      </c>
      <c r="AM11">
        <v>4642.6000000000004</v>
      </c>
      <c r="AN11">
        <v>4674.6000000000004</v>
      </c>
      <c r="AO11">
        <v>4737.2</v>
      </c>
      <c r="AP11">
        <v>4827.2</v>
      </c>
      <c r="AQ11">
        <v>4904.1000000000004</v>
      </c>
      <c r="AR11">
        <v>4960.7</v>
      </c>
      <c r="AS11">
        <v>5010</v>
      </c>
      <c r="AT11">
        <v>5046.8999999999996</v>
      </c>
      <c r="AU11">
        <v>5059.3999999999996</v>
      </c>
      <c r="AV11">
        <v>5088.3999999999996</v>
      </c>
      <c r="AW11">
        <v>5140.2</v>
      </c>
      <c r="AX11">
        <v>5206.1000000000004</v>
      </c>
      <c r="AY11">
        <v>5275.9</v>
      </c>
      <c r="AZ11">
        <v>5338.4</v>
      </c>
      <c r="BA11">
        <v>5416.5</v>
      </c>
      <c r="BB11">
        <v>5517</v>
      </c>
      <c r="BC11">
        <v>5585</v>
      </c>
      <c r="BD11">
        <v>5635.6</v>
      </c>
      <c r="BE11">
        <v>5717.9</v>
      </c>
      <c r="BF11">
        <v>5753</v>
      </c>
      <c r="BG11">
        <v>5905.4</v>
      </c>
      <c r="BH11">
        <v>5933.4</v>
      </c>
      <c r="BI11">
        <v>5950.2</v>
      </c>
      <c r="BJ11">
        <v>6029.7</v>
      </c>
      <c r="BK11">
        <v>6096.9</v>
      </c>
      <c r="BL11">
        <v>5713.9</v>
      </c>
      <c r="BM11">
        <v>6006.8</v>
      </c>
      <c r="BN11">
        <v>6294.8</v>
      </c>
      <c r="BO11">
        <v>6343.7</v>
      </c>
      <c r="BP11">
        <v>6549.4</v>
      </c>
      <c r="BQ11">
        <v>6748.8</v>
      </c>
      <c r="BR11">
        <v>6993.5</v>
      </c>
      <c r="BS11">
        <v>7111.2</v>
      </c>
      <c r="BT11">
        <v>7202.5</v>
      </c>
      <c r="BU11">
        <v>7414.9</v>
      </c>
      <c r="BV11" s="20">
        <v>7440.4</v>
      </c>
      <c r="BW11" s="20">
        <v>7521.8</v>
      </c>
      <c r="BX11" t="s">
        <v>33</v>
      </c>
    </row>
    <row r="12" spans="1:76" x14ac:dyDescent="0.35">
      <c r="A12" t="s">
        <v>34</v>
      </c>
      <c r="B12" t="s">
        <v>35</v>
      </c>
      <c r="C12">
        <v>762.1</v>
      </c>
      <c r="D12">
        <v>771.2</v>
      </c>
      <c r="E12">
        <v>786.2</v>
      </c>
      <c r="F12">
        <v>797.2</v>
      </c>
      <c r="G12">
        <v>786.9</v>
      </c>
      <c r="H12">
        <v>791.6</v>
      </c>
      <c r="I12">
        <v>796.9</v>
      </c>
      <c r="J12">
        <v>813.8</v>
      </c>
      <c r="K12">
        <v>818.8</v>
      </c>
      <c r="L12">
        <v>821.9</v>
      </c>
      <c r="M12">
        <v>824</v>
      </c>
      <c r="N12">
        <v>833.7</v>
      </c>
      <c r="O12">
        <v>837.9</v>
      </c>
      <c r="P12">
        <v>834.9</v>
      </c>
      <c r="Q12">
        <v>834.7</v>
      </c>
      <c r="R12">
        <v>828.3</v>
      </c>
      <c r="S12">
        <v>792</v>
      </c>
      <c r="T12">
        <v>794.2</v>
      </c>
      <c r="U12">
        <v>791</v>
      </c>
      <c r="V12">
        <v>796.9</v>
      </c>
      <c r="W12">
        <v>782.8</v>
      </c>
      <c r="X12">
        <v>801.3</v>
      </c>
      <c r="Y12">
        <v>812</v>
      </c>
      <c r="Z12">
        <v>819.9</v>
      </c>
      <c r="AA12">
        <v>825</v>
      </c>
      <c r="AB12">
        <v>828.7</v>
      </c>
      <c r="AC12">
        <v>840.2</v>
      </c>
      <c r="AD12">
        <v>834.7</v>
      </c>
      <c r="AE12">
        <v>842.7</v>
      </c>
      <c r="AF12">
        <v>854.9</v>
      </c>
      <c r="AG12">
        <v>856.3</v>
      </c>
      <c r="AH12">
        <v>883.7</v>
      </c>
      <c r="AI12">
        <v>881.8</v>
      </c>
      <c r="AJ12">
        <v>890.7</v>
      </c>
      <c r="AK12">
        <v>892.5</v>
      </c>
      <c r="AL12">
        <v>903.7</v>
      </c>
      <c r="AM12">
        <v>909.6</v>
      </c>
      <c r="AN12">
        <v>915.9</v>
      </c>
      <c r="AO12">
        <v>928.1</v>
      </c>
      <c r="AP12">
        <v>945.8</v>
      </c>
      <c r="AQ12">
        <v>949.2</v>
      </c>
      <c r="AR12">
        <v>960.1</v>
      </c>
      <c r="AS12">
        <v>969.7</v>
      </c>
      <c r="AT12">
        <v>976.8</v>
      </c>
      <c r="AU12">
        <v>964.2</v>
      </c>
      <c r="AV12">
        <v>969.4</v>
      </c>
      <c r="AW12">
        <v>979.1</v>
      </c>
      <c r="AX12">
        <v>991.7</v>
      </c>
      <c r="AY12">
        <v>1012</v>
      </c>
      <c r="AZ12">
        <v>1024.0999999999999</v>
      </c>
      <c r="BA12">
        <v>1039.0999999999999</v>
      </c>
      <c r="BB12">
        <v>1058.4000000000001</v>
      </c>
      <c r="BC12">
        <v>1076.5999999999999</v>
      </c>
      <c r="BD12">
        <v>1087.0999999999999</v>
      </c>
      <c r="BE12">
        <v>1104.3</v>
      </c>
      <c r="BF12">
        <v>1113.3</v>
      </c>
      <c r="BG12">
        <v>1124.5999999999999</v>
      </c>
      <c r="BH12">
        <v>1131.8</v>
      </c>
      <c r="BI12">
        <v>1135.7</v>
      </c>
      <c r="BJ12">
        <v>1150.4000000000001</v>
      </c>
      <c r="BK12">
        <v>1150.5</v>
      </c>
      <c r="BL12">
        <v>1075.4000000000001</v>
      </c>
      <c r="BM12">
        <v>1127.9000000000001</v>
      </c>
      <c r="BN12">
        <v>1164.4000000000001</v>
      </c>
      <c r="BO12">
        <v>1170.9000000000001</v>
      </c>
      <c r="BP12">
        <v>1185.5999999999999</v>
      </c>
      <c r="BQ12">
        <v>1201.9000000000001</v>
      </c>
      <c r="BR12">
        <v>1224.7</v>
      </c>
      <c r="BS12">
        <v>1251.4000000000001</v>
      </c>
      <c r="BT12">
        <v>1265</v>
      </c>
      <c r="BU12">
        <v>1286.3</v>
      </c>
      <c r="BV12" s="20">
        <v>1295.4000000000001</v>
      </c>
      <c r="BW12" s="20">
        <v>1308.5</v>
      </c>
      <c r="BX12" t="s">
        <v>35</v>
      </c>
    </row>
    <row r="13" spans="1:76" x14ac:dyDescent="0.35">
      <c r="A13" t="s">
        <v>36</v>
      </c>
      <c r="B13" t="s">
        <v>37</v>
      </c>
      <c r="C13">
        <v>598.6</v>
      </c>
      <c r="D13">
        <v>612.6</v>
      </c>
      <c r="E13">
        <v>622.29999999999995</v>
      </c>
      <c r="F13">
        <v>631.5</v>
      </c>
      <c r="G13">
        <v>643.79999999999995</v>
      </c>
      <c r="H13">
        <v>650.9</v>
      </c>
      <c r="I13">
        <v>659.5</v>
      </c>
      <c r="J13">
        <v>663.9</v>
      </c>
      <c r="K13">
        <v>669.1</v>
      </c>
      <c r="L13">
        <v>673.7</v>
      </c>
      <c r="M13">
        <v>675.7</v>
      </c>
      <c r="N13">
        <v>686.7</v>
      </c>
      <c r="O13">
        <v>682.5</v>
      </c>
      <c r="P13">
        <v>688.4</v>
      </c>
      <c r="Q13">
        <v>690.7</v>
      </c>
      <c r="R13">
        <v>678.3</v>
      </c>
      <c r="S13">
        <v>651.29999999999995</v>
      </c>
      <c r="T13">
        <v>652</v>
      </c>
      <c r="U13">
        <v>649.29999999999995</v>
      </c>
      <c r="V13">
        <v>669.3</v>
      </c>
      <c r="W13">
        <v>673.7</v>
      </c>
      <c r="X13">
        <v>684.2</v>
      </c>
      <c r="Y13">
        <v>688.5</v>
      </c>
      <c r="Z13">
        <v>693.4</v>
      </c>
      <c r="AA13">
        <v>710.6</v>
      </c>
      <c r="AB13">
        <v>719.7</v>
      </c>
      <c r="AC13">
        <v>719</v>
      </c>
      <c r="AD13">
        <v>725.5</v>
      </c>
      <c r="AE13">
        <v>739.7</v>
      </c>
      <c r="AF13">
        <v>741</v>
      </c>
      <c r="AG13">
        <v>740.6</v>
      </c>
      <c r="AH13">
        <v>751.4</v>
      </c>
      <c r="AI13">
        <v>783.5</v>
      </c>
      <c r="AJ13">
        <v>787.7</v>
      </c>
      <c r="AK13">
        <v>797.5</v>
      </c>
      <c r="AL13">
        <v>803.7</v>
      </c>
      <c r="AM13">
        <v>814.6</v>
      </c>
      <c r="AN13">
        <v>826</v>
      </c>
      <c r="AO13">
        <v>833.4</v>
      </c>
      <c r="AP13">
        <v>839.2</v>
      </c>
      <c r="AQ13">
        <v>829.7</v>
      </c>
      <c r="AR13">
        <v>836.8</v>
      </c>
      <c r="AS13">
        <v>838.2</v>
      </c>
      <c r="AT13">
        <v>847.8</v>
      </c>
      <c r="AU13">
        <v>843.7</v>
      </c>
      <c r="AV13">
        <v>846.7</v>
      </c>
      <c r="AW13">
        <v>859.5</v>
      </c>
      <c r="AX13">
        <v>865.3</v>
      </c>
      <c r="AY13">
        <v>869.2</v>
      </c>
      <c r="AZ13">
        <v>882.5</v>
      </c>
      <c r="BA13">
        <v>890.9</v>
      </c>
      <c r="BB13">
        <v>905.7</v>
      </c>
      <c r="BC13">
        <v>937.2</v>
      </c>
      <c r="BD13">
        <v>951.4</v>
      </c>
      <c r="BE13">
        <v>965.1</v>
      </c>
      <c r="BF13">
        <v>982.1</v>
      </c>
      <c r="BG13">
        <v>980.7</v>
      </c>
      <c r="BH13">
        <v>994</v>
      </c>
      <c r="BI13">
        <v>1005.5</v>
      </c>
      <c r="BJ13">
        <v>1010.8</v>
      </c>
      <c r="BK13">
        <v>1013.7</v>
      </c>
      <c r="BL13">
        <v>224.1</v>
      </c>
      <c r="BM13">
        <v>240.8</v>
      </c>
      <c r="BN13">
        <v>648.1</v>
      </c>
      <c r="BO13">
        <v>828.4</v>
      </c>
      <c r="BP13">
        <v>750.9</v>
      </c>
      <c r="BQ13">
        <v>864.5</v>
      </c>
      <c r="BR13">
        <v>987.3</v>
      </c>
      <c r="BS13">
        <v>1100.2</v>
      </c>
      <c r="BT13">
        <v>1137.2</v>
      </c>
      <c r="BU13">
        <v>1148.9000000000001</v>
      </c>
      <c r="BV13" s="20">
        <v>1145.5</v>
      </c>
      <c r="BW13" s="20">
        <v>1155.5999999999999</v>
      </c>
      <c r="BX13" t="s">
        <v>37</v>
      </c>
    </row>
    <row r="14" spans="1:76" x14ac:dyDescent="0.35">
      <c r="A14" t="s">
        <v>38</v>
      </c>
      <c r="B14" t="s">
        <v>39</v>
      </c>
      <c r="C14">
        <v>1311</v>
      </c>
      <c r="D14">
        <v>1353.1</v>
      </c>
      <c r="E14">
        <v>1370.2</v>
      </c>
      <c r="F14">
        <v>1488.3</v>
      </c>
      <c r="G14">
        <v>1540.5</v>
      </c>
      <c r="H14">
        <v>1560.4</v>
      </c>
      <c r="I14">
        <v>1627.5</v>
      </c>
      <c r="J14">
        <v>1550.9</v>
      </c>
      <c r="K14">
        <v>1468.7</v>
      </c>
      <c r="L14">
        <v>1508.4</v>
      </c>
      <c r="M14">
        <v>1412.4</v>
      </c>
      <c r="N14">
        <v>1343.9</v>
      </c>
      <c r="O14">
        <v>1313.3</v>
      </c>
      <c r="P14">
        <v>1298.5999999999999</v>
      </c>
      <c r="Q14">
        <v>1277.9000000000001</v>
      </c>
      <c r="R14">
        <v>1002.7</v>
      </c>
      <c r="S14">
        <v>1187.3</v>
      </c>
      <c r="T14">
        <v>1228.5</v>
      </c>
      <c r="U14">
        <v>1308.4000000000001</v>
      </c>
      <c r="V14">
        <v>1404.4</v>
      </c>
      <c r="W14">
        <v>1479.1</v>
      </c>
      <c r="X14">
        <v>1479.6</v>
      </c>
      <c r="Y14">
        <v>1657.7</v>
      </c>
      <c r="Z14">
        <v>1662</v>
      </c>
      <c r="AA14">
        <v>1516</v>
      </c>
      <c r="AB14">
        <v>1627.7</v>
      </c>
      <c r="AC14">
        <v>1640.2</v>
      </c>
      <c r="AD14">
        <v>1784.7</v>
      </c>
      <c r="AE14">
        <v>1871.2</v>
      </c>
      <c r="AF14">
        <v>1872.3</v>
      </c>
      <c r="AG14">
        <v>1842.2</v>
      </c>
      <c r="AH14">
        <v>1828.4</v>
      </c>
      <c r="AI14">
        <v>1851.4</v>
      </c>
      <c r="AJ14">
        <v>1859.9</v>
      </c>
      <c r="AK14">
        <v>1857.7</v>
      </c>
      <c r="AL14">
        <v>1927.3</v>
      </c>
      <c r="AM14">
        <v>1841.1</v>
      </c>
      <c r="AN14">
        <v>2043.4</v>
      </c>
      <c r="AO14">
        <v>2148.5</v>
      </c>
      <c r="AP14">
        <v>2146.4</v>
      </c>
      <c r="AQ14">
        <v>2112.8000000000002</v>
      </c>
      <c r="AR14">
        <v>2136.1</v>
      </c>
      <c r="AS14">
        <v>2101.3000000000002</v>
      </c>
      <c r="AT14">
        <v>2054.8000000000002</v>
      </c>
      <c r="AU14">
        <v>2094.8000000000002</v>
      </c>
      <c r="AV14">
        <v>2051.6</v>
      </c>
      <c r="AW14">
        <v>2059.5</v>
      </c>
      <c r="AX14">
        <v>2065.1999999999998</v>
      </c>
      <c r="AY14">
        <v>2060.6999999999998</v>
      </c>
      <c r="AZ14">
        <v>2088.4</v>
      </c>
      <c r="BA14">
        <v>2079.4</v>
      </c>
      <c r="BB14">
        <v>2094.9</v>
      </c>
      <c r="BC14">
        <v>2160.4</v>
      </c>
      <c r="BD14">
        <v>2190.3000000000002</v>
      </c>
      <c r="BE14">
        <v>2272.6</v>
      </c>
      <c r="BF14">
        <v>2287.6999999999998</v>
      </c>
      <c r="BG14">
        <v>2190.9</v>
      </c>
      <c r="BH14">
        <v>2225.1999999999998</v>
      </c>
      <c r="BI14">
        <v>2234</v>
      </c>
      <c r="BJ14">
        <v>2275.3000000000002</v>
      </c>
      <c r="BK14">
        <v>2105.3000000000002</v>
      </c>
      <c r="BL14">
        <v>1978.7</v>
      </c>
      <c r="BM14">
        <v>2456.4</v>
      </c>
      <c r="BN14">
        <v>2437</v>
      </c>
      <c r="BO14">
        <v>2683.5</v>
      </c>
      <c r="BP14">
        <v>2945.3</v>
      </c>
      <c r="BQ14">
        <v>2978</v>
      </c>
      <c r="BR14">
        <v>2992.5</v>
      </c>
      <c r="BS14">
        <v>2980.2</v>
      </c>
      <c r="BT14">
        <v>3108.3</v>
      </c>
      <c r="BU14">
        <v>3074.4</v>
      </c>
      <c r="BV14" s="20">
        <v>2968.1</v>
      </c>
      <c r="BW14" s="20">
        <v>2808.6</v>
      </c>
      <c r="BX14" t="s">
        <v>39</v>
      </c>
    </row>
    <row r="15" spans="1:76" x14ac:dyDescent="0.35">
      <c r="A15" t="s">
        <v>40</v>
      </c>
      <c r="B15" t="s">
        <v>41</v>
      </c>
      <c r="C15">
        <v>38.9</v>
      </c>
      <c r="D15">
        <v>54</v>
      </c>
      <c r="E15">
        <v>69.099999999999994</v>
      </c>
      <c r="F15">
        <v>83</v>
      </c>
      <c r="G15">
        <v>98.2</v>
      </c>
      <c r="H15">
        <v>111.7</v>
      </c>
      <c r="I15">
        <v>121.4</v>
      </c>
      <c r="J15">
        <v>131.80000000000001</v>
      </c>
      <c r="K15">
        <v>141.6</v>
      </c>
      <c r="L15">
        <v>155.30000000000001</v>
      </c>
      <c r="M15">
        <v>176</v>
      </c>
      <c r="N15">
        <v>200.8</v>
      </c>
      <c r="O15">
        <v>229.8</v>
      </c>
      <c r="P15">
        <v>243.8</v>
      </c>
      <c r="Q15">
        <v>237.8</v>
      </c>
      <c r="R15">
        <v>213.8</v>
      </c>
      <c r="S15">
        <v>177.3</v>
      </c>
      <c r="T15">
        <v>150.4</v>
      </c>
      <c r="U15">
        <v>131.9</v>
      </c>
      <c r="V15">
        <v>125</v>
      </c>
      <c r="W15">
        <v>126.1</v>
      </c>
      <c r="X15">
        <v>127.4</v>
      </c>
      <c r="Y15">
        <v>127</v>
      </c>
      <c r="Z15">
        <v>125.7</v>
      </c>
      <c r="AA15">
        <v>122.9</v>
      </c>
      <c r="AB15">
        <v>127.2</v>
      </c>
      <c r="AC15">
        <v>139.19999999999999</v>
      </c>
      <c r="AD15">
        <v>157.1</v>
      </c>
      <c r="AE15">
        <v>182.5</v>
      </c>
      <c r="AF15">
        <v>199.5</v>
      </c>
      <c r="AG15">
        <v>207.6</v>
      </c>
      <c r="AH15">
        <v>207.4</v>
      </c>
      <c r="AI15">
        <v>197.2</v>
      </c>
      <c r="AJ15">
        <v>192.3</v>
      </c>
      <c r="AK15">
        <v>191.9</v>
      </c>
      <c r="AL15">
        <v>198</v>
      </c>
      <c r="AM15">
        <v>207.7</v>
      </c>
      <c r="AN15">
        <v>222.4</v>
      </c>
      <c r="AO15">
        <v>241.9</v>
      </c>
      <c r="AP15">
        <v>265.8</v>
      </c>
      <c r="AQ15">
        <v>294.8</v>
      </c>
      <c r="AR15">
        <v>313.7</v>
      </c>
      <c r="AS15">
        <v>322.5</v>
      </c>
      <c r="AT15">
        <v>321.2</v>
      </c>
      <c r="AU15">
        <v>310.60000000000002</v>
      </c>
      <c r="AV15">
        <v>305.8</v>
      </c>
      <c r="AW15">
        <v>306.7</v>
      </c>
      <c r="AX15">
        <v>313.39999999999998</v>
      </c>
      <c r="AY15">
        <v>325.7</v>
      </c>
      <c r="AZ15">
        <v>334.3</v>
      </c>
      <c r="BA15">
        <v>339.2</v>
      </c>
      <c r="BB15">
        <v>340.4</v>
      </c>
      <c r="BC15">
        <v>337.8</v>
      </c>
      <c r="BD15">
        <v>327.10000000000002</v>
      </c>
      <c r="BE15">
        <v>308.5</v>
      </c>
      <c r="BF15">
        <v>281.7</v>
      </c>
      <c r="BG15">
        <v>247</v>
      </c>
      <c r="BH15">
        <v>230.5</v>
      </c>
      <c r="BI15">
        <v>232.4</v>
      </c>
      <c r="BJ15">
        <v>252.6</v>
      </c>
      <c r="BK15">
        <v>291.39999999999998</v>
      </c>
      <c r="BL15">
        <v>317.39999999999998</v>
      </c>
      <c r="BM15">
        <v>336</v>
      </c>
      <c r="BN15">
        <v>345.8</v>
      </c>
      <c r="BO15">
        <v>393.2</v>
      </c>
      <c r="BP15">
        <v>394.4</v>
      </c>
      <c r="BQ15">
        <v>396</v>
      </c>
      <c r="BR15">
        <v>397.5</v>
      </c>
      <c r="BS15">
        <v>404</v>
      </c>
      <c r="BT15">
        <v>396.8</v>
      </c>
      <c r="BU15">
        <v>368.9</v>
      </c>
      <c r="BV15" s="20">
        <v>336.3</v>
      </c>
      <c r="BW15" s="20">
        <v>310</v>
      </c>
      <c r="BX15" t="s">
        <v>41</v>
      </c>
    </row>
    <row r="16" spans="1:76" x14ac:dyDescent="0.35">
      <c r="A16" t="s">
        <v>42</v>
      </c>
      <c r="B16" t="s">
        <v>43</v>
      </c>
      <c r="C16">
        <v>52.3</v>
      </c>
      <c r="D16">
        <v>62.2</v>
      </c>
      <c r="E16">
        <v>56.7</v>
      </c>
      <c r="F16">
        <v>54.7</v>
      </c>
      <c r="G16">
        <v>43.2</v>
      </c>
      <c r="H16">
        <v>43.8</v>
      </c>
      <c r="I16">
        <v>51</v>
      </c>
      <c r="J16">
        <v>52.2</v>
      </c>
      <c r="K16">
        <v>69.400000000000006</v>
      </c>
      <c r="L16">
        <v>67.599999999999994</v>
      </c>
      <c r="M16">
        <v>71.099999999999994</v>
      </c>
      <c r="N16">
        <v>70.099999999999994</v>
      </c>
      <c r="O16">
        <v>95.6</v>
      </c>
      <c r="P16">
        <v>91.3</v>
      </c>
      <c r="Q16">
        <v>90.6</v>
      </c>
      <c r="R16">
        <v>107.3</v>
      </c>
      <c r="S16">
        <v>99</v>
      </c>
      <c r="T16">
        <v>112.9</v>
      </c>
      <c r="U16">
        <v>89.4</v>
      </c>
      <c r="V16">
        <v>90.7</v>
      </c>
      <c r="W16">
        <v>99.6</v>
      </c>
      <c r="X16">
        <v>96.7</v>
      </c>
      <c r="Y16">
        <v>102.8</v>
      </c>
      <c r="Z16">
        <v>101.4</v>
      </c>
      <c r="AA16">
        <v>119.5</v>
      </c>
      <c r="AB16">
        <v>107.6</v>
      </c>
      <c r="AC16">
        <v>107.6</v>
      </c>
      <c r="AD16">
        <v>98.5</v>
      </c>
      <c r="AE16">
        <v>81.7</v>
      </c>
      <c r="AF16">
        <v>66.900000000000006</v>
      </c>
      <c r="AG16">
        <v>51.6</v>
      </c>
      <c r="AH16">
        <v>48.6</v>
      </c>
      <c r="AI16">
        <v>58.1</v>
      </c>
      <c r="AJ16">
        <v>62.4</v>
      </c>
      <c r="AK16">
        <v>63.3</v>
      </c>
      <c r="AL16">
        <v>85.8</v>
      </c>
      <c r="AM16">
        <v>71.900000000000006</v>
      </c>
      <c r="AN16">
        <v>77.400000000000006</v>
      </c>
      <c r="AO16">
        <v>137.30000000000001</v>
      </c>
      <c r="AP16">
        <v>93.8</v>
      </c>
      <c r="AQ16">
        <v>89.1</v>
      </c>
      <c r="AR16">
        <v>100.9</v>
      </c>
      <c r="AS16">
        <v>105.3</v>
      </c>
      <c r="AT16">
        <v>196.5</v>
      </c>
      <c r="AU16">
        <v>138.4</v>
      </c>
      <c r="AV16">
        <v>145.5</v>
      </c>
      <c r="AW16">
        <v>127.4</v>
      </c>
      <c r="AX16">
        <v>152.19999999999999</v>
      </c>
      <c r="AY16">
        <v>130.9</v>
      </c>
      <c r="AZ16">
        <v>119.2</v>
      </c>
      <c r="BA16">
        <v>101.1</v>
      </c>
      <c r="BB16">
        <v>112.7</v>
      </c>
      <c r="BC16">
        <v>120.8</v>
      </c>
      <c r="BD16">
        <v>120.9</v>
      </c>
      <c r="BE16">
        <v>147.19999999999999</v>
      </c>
      <c r="BF16">
        <v>134</v>
      </c>
      <c r="BG16">
        <v>144.80000000000001</v>
      </c>
      <c r="BH16">
        <v>136.6</v>
      </c>
      <c r="BI16">
        <v>142.30000000000001</v>
      </c>
      <c r="BJ16">
        <v>121.7</v>
      </c>
      <c r="BK16">
        <v>123.5</v>
      </c>
      <c r="BL16">
        <v>127</v>
      </c>
      <c r="BM16">
        <v>139.5</v>
      </c>
      <c r="BN16">
        <v>140.69999999999999</v>
      </c>
      <c r="BO16">
        <v>137.6</v>
      </c>
      <c r="BP16">
        <v>143.80000000000001</v>
      </c>
      <c r="BQ16">
        <v>150.19999999999999</v>
      </c>
      <c r="BR16">
        <v>151.80000000000001</v>
      </c>
      <c r="BS16">
        <v>143.4</v>
      </c>
      <c r="BT16">
        <v>172.6</v>
      </c>
      <c r="BU16">
        <v>152.30000000000001</v>
      </c>
      <c r="BV16" s="20">
        <v>160.4</v>
      </c>
      <c r="BW16" s="20">
        <v>161.9</v>
      </c>
      <c r="BX16" t="s">
        <v>43</v>
      </c>
    </row>
    <row r="17" spans="1:76" x14ac:dyDescent="0.35">
      <c r="A17">
        <v>11</v>
      </c>
      <c r="B17" t="s">
        <v>44</v>
      </c>
      <c r="C17">
        <v>1219.8</v>
      </c>
      <c r="D17">
        <v>1236.8</v>
      </c>
      <c r="E17">
        <v>1244.4000000000001</v>
      </c>
      <c r="F17">
        <v>1350.6</v>
      </c>
      <c r="G17">
        <v>1399.2</v>
      </c>
      <c r="H17">
        <v>1404.9</v>
      </c>
      <c r="I17">
        <v>1455.1</v>
      </c>
      <c r="J17">
        <v>1366.9</v>
      </c>
      <c r="K17">
        <v>1257.7</v>
      </c>
      <c r="L17">
        <v>1285.5</v>
      </c>
      <c r="M17">
        <v>1165.3</v>
      </c>
      <c r="N17">
        <v>1073.0999999999999</v>
      </c>
      <c r="O17">
        <v>988</v>
      </c>
      <c r="P17">
        <v>963.5</v>
      </c>
      <c r="Q17">
        <v>949.5</v>
      </c>
      <c r="R17">
        <v>681.6</v>
      </c>
      <c r="S17">
        <v>911.1</v>
      </c>
      <c r="T17">
        <v>965.2</v>
      </c>
      <c r="U17">
        <v>1087.0999999999999</v>
      </c>
      <c r="V17">
        <v>1188.7</v>
      </c>
      <c r="W17">
        <v>1253.4000000000001</v>
      </c>
      <c r="X17">
        <v>1255.5</v>
      </c>
      <c r="Y17">
        <v>1428</v>
      </c>
      <c r="Z17">
        <v>1434.9</v>
      </c>
      <c r="AA17">
        <v>1273.5999999999999</v>
      </c>
      <c r="AB17">
        <v>1392.8</v>
      </c>
      <c r="AC17">
        <v>1393.4</v>
      </c>
      <c r="AD17">
        <v>1529</v>
      </c>
      <c r="AE17">
        <v>1606.9</v>
      </c>
      <c r="AF17">
        <v>1605.9</v>
      </c>
      <c r="AG17">
        <v>1583</v>
      </c>
      <c r="AH17">
        <v>1572.4</v>
      </c>
      <c r="AI17">
        <v>1596.1</v>
      </c>
      <c r="AJ17">
        <v>1605.3</v>
      </c>
      <c r="AK17">
        <v>1602.5</v>
      </c>
      <c r="AL17">
        <v>1643.5</v>
      </c>
      <c r="AM17">
        <v>1561.5</v>
      </c>
      <c r="AN17">
        <v>1743.6</v>
      </c>
      <c r="AO17">
        <v>1769.4</v>
      </c>
      <c r="AP17">
        <v>1786.9</v>
      </c>
      <c r="AQ17">
        <v>1728.9</v>
      </c>
      <c r="AR17">
        <v>1721.5</v>
      </c>
      <c r="AS17">
        <v>1673.6</v>
      </c>
      <c r="AT17">
        <v>1537.1</v>
      </c>
      <c r="AU17">
        <v>1645.7</v>
      </c>
      <c r="AV17">
        <v>1600.3</v>
      </c>
      <c r="AW17">
        <v>1625.4</v>
      </c>
      <c r="AX17">
        <v>1599.7</v>
      </c>
      <c r="AY17">
        <v>1604.1</v>
      </c>
      <c r="AZ17">
        <v>1634.8</v>
      </c>
      <c r="BA17">
        <v>1639</v>
      </c>
      <c r="BB17">
        <v>1641.9</v>
      </c>
      <c r="BC17">
        <v>1701.8</v>
      </c>
      <c r="BD17">
        <v>1742.3</v>
      </c>
      <c r="BE17">
        <v>1816.9</v>
      </c>
      <c r="BF17">
        <v>1872</v>
      </c>
      <c r="BG17">
        <v>1799.2</v>
      </c>
      <c r="BH17">
        <v>1858.1</v>
      </c>
      <c r="BI17">
        <v>1859.3</v>
      </c>
      <c r="BJ17">
        <v>1901</v>
      </c>
      <c r="BK17">
        <v>1690.4</v>
      </c>
      <c r="BL17">
        <v>1534.3</v>
      </c>
      <c r="BM17">
        <v>1981</v>
      </c>
      <c r="BN17">
        <v>1950.5</v>
      </c>
      <c r="BO17">
        <v>2152.8000000000002</v>
      </c>
      <c r="BP17">
        <v>2407.1</v>
      </c>
      <c r="BQ17">
        <v>2431.8000000000002</v>
      </c>
      <c r="BR17">
        <v>2443.1999999999998</v>
      </c>
      <c r="BS17">
        <v>2432.6999999999998</v>
      </c>
      <c r="BT17">
        <v>2538.9</v>
      </c>
      <c r="BU17">
        <v>2553.1999999999998</v>
      </c>
      <c r="BV17" s="20">
        <v>2471.3000000000002</v>
      </c>
      <c r="BW17" s="20">
        <v>2336.6</v>
      </c>
      <c r="BX17" t="s">
        <v>44</v>
      </c>
    </row>
    <row r="18" spans="1:76" x14ac:dyDescent="0.35">
      <c r="A18" t="s">
        <v>45</v>
      </c>
      <c r="B18" t="s">
        <v>46</v>
      </c>
      <c r="C18">
        <v>375.7</v>
      </c>
      <c r="D18">
        <v>364</v>
      </c>
      <c r="E18">
        <v>370.2</v>
      </c>
      <c r="F18">
        <v>409</v>
      </c>
      <c r="G18">
        <v>421.4</v>
      </c>
      <c r="H18">
        <v>432.6</v>
      </c>
      <c r="I18">
        <v>451.3</v>
      </c>
      <c r="J18">
        <v>415.3</v>
      </c>
      <c r="K18">
        <v>418.6</v>
      </c>
      <c r="L18">
        <v>413.3</v>
      </c>
      <c r="M18">
        <v>376.5</v>
      </c>
      <c r="N18">
        <v>358.7</v>
      </c>
      <c r="O18">
        <v>298</v>
      </c>
      <c r="P18">
        <v>285.2</v>
      </c>
      <c r="Q18">
        <v>270.7</v>
      </c>
      <c r="R18">
        <v>169.8</v>
      </c>
      <c r="S18">
        <v>172</v>
      </c>
      <c r="T18">
        <v>195.3</v>
      </c>
      <c r="U18">
        <v>206.4</v>
      </c>
      <c r="V18">
        <v>242</v>
      </c>
      <c r="W18">
        <v>256.3</v>
      </c>
      <c r="X18">
        <v>262.2</v>
      </c>
      <c r="Y18">
        <v>279.2</v>
      </c>
      <c r="Z18">
        <v>291.3</v>
      </c>
      <c r="AA18">
        <v>285.10000000000002</v>
      </c>
      <c r="AB18">
        <v>285.10000000000002</v>
      </c>
      <c r="AC18">
        <v>256.39999999999998</v>
      </c>
      <c r="AD18">
        <v>296.39999999999998</v>
      </c>
      <c r="AE18">
        <v>319.89999999999998</v>
      </c>
      <c r="AF18">
        <v>334.2</v>
      </c>
      <c r="AG18">
        <v>341.7</v>
      </c>
      <c r="AH18">
        <v>342.5</v>
      </c>
      <c r="AI18">
        <v>360.7</v>
      </c>
      <c r="AJ18">
        <v>357.2</v>
      </c>
      <c r="AK18">
        <v>364.8</v>
      </c>
      <c r="AL18">
        <v>367.9</v>
      </c>
      <c r="AM18">
        <v>403.7</v>
      </c>
      <c r="AN18">
        <v>425.8</v>
      </c>
      <c r="AO18">
        <v>397.9</v>
      </c>
      <c r="AP18">
        <v>400.9</v>
      </c>
      <c r="AQ18">
        <v>414.4</v>
      </c>
      <c r="AR18">
        <v>419.6</v>
      </c>
      <c r="AS18">
        <v>390.7</v>
      </c>
      <c r="AT18">
        <v>360.3</v>
      </c>
      <c r="AU18">
        <v>375.1</v>
      </c>
      <c r="AV18">
        <v>378.9</v>
      </c>
      <c r="AW18">
        <v>385.7</v>
      </c>
      <c r="AX18">
        <v>364.9</v>
      </c>
      <c r="AY18">
        <v>300.5</v>
      </c>
      <c r="AZ18">
        <v>306.7</v>
      </c>
      <c r="BA18">
        <v>323.7</v>
      </c>
      <c r="BB18">
        <v>318.3</v>
      </c>
      <c r="BC18">
        <v>256.8</v>
      </c>
      <c r="BD18">
        <v>282.89999999999998</v>
      </c>
      <c r="BE18">
        <v>287.2</v>
      </c>
      <c r="BF18">
        <v>299.2</v>
      </c>
      <c r="BG18">
        <v>297.39999999999998</v>
      </c>
      <c r="BH18">
        <v>303.8</v>
      </c>
      <c r="BI18">
        <v>291.5</v>
      </c>
      <c r="BJ18">
        <v>316</v>
      </c>
      <c r="BK18">
        <v>245.4</v>
      </c>
      <c r="BL18">
        <v>241.2</v>
      </c>
      <c r="BM18">
        <v>300.3</v>
      </c>
      <c r="BN18">
        <v>315.60000000000002</v>
      </c>
      <c r="BO18">
        <v>350.8</v>
      </c>
      <c r="BP18">
        <v>385.1</v>
      </c>
      <c r="BQ18">
        <v>387.1</v>
      </c>
      <c r="BR18">
        <v>430</v>
      </c>
      <c r="BS18">
        <v>495.1</v>
      </c>
      <c r="BT18">
        <v>478.7</v>
      </c>
      <c r="BU18">
        <v>457</v>
      </c>
      <c r="BV18" s="20">
        <v>464.3</v>
      </c>
      <c r="BW18" s="20">
        <v>481.4</v>
      </c>
      <c r="BX18" t="s">
        <v>46</v>
      </c>
    </row>
    <row r="19" spans="1:76" x14ac:dyDescent="0.35">
      <c r="A19" t="s">
        <v>47</v>
      </c>
      <c r="B19" t="s">
        <v>48</v>
      </c>
      <c r="C19">
        <v>844.1</v>
      </c>
      <c r="D19">
        <v>872.9</v>
      </c>
      <c r="E19">
        <v>874.1</v>
      </c>
      <c r="F19">
        <v>941.6</v>
      </c>
      <c r="G19">
        <v>977.8</v>
      </c>
      <c r="H19">
        <v>972.3</v>
      </c>
      <c r="I19">
        <v>1003.8</v>
      </c>
      <c r="J19">
        <v>951.6</v>
      </c>
      <c r="K19">
        <v>839.1</v>
      </c>
      <c r="L19">
        <v>872.2</v>
      </c>
      <c r="M19">
        <v>788.8</v>
      </c>
      <c r="N19">
        <v>714.4</v>
      </c>
      <c r="O19">
        <v>690</v>
      </c>
      <c r="P19">
        <v>678.3</v>
      </c>
      <c r="Q19">
        <v>678.9</v>
      </c>
      <c r="R19">
        <v>511.8</v>
      </c>
      <c r="S19">
        <v>739.1</v>
      </c>
      <c r="T19">
        <v>769.9</v>
      </c>
      <c r="U19">
        <v>880.7</v>
      </c>
      <c r="V19">
        <v>946.7</v>
      </c>
      <c r="W19">
        <v>997.1</v>
      </c>
      <c r="X19">
        <v>993.3</v>
      </c>
      <c r="Y19">
        <v>1148.8</v>
      </c>
      <c r="Z19">
        <v>1143.5999999999999</v>
      </c>
      <c r="AA19">
        <v>988.5</v>
      </c>
      <c r="AB19">
        <v>1107.7</v>
      </c>
      <c r="AC19">
        <v>1137</v>
      </c>
      <c r="AD19">
        <v>1232.5999999999999</v>
      </c>
      <c r="AE19">
        <v>1287.0999999999999</v>
      </c>
      <c r="AF19">
        <v>1271.5999999999999</v>
      </c>
      <c r="AG19">
        <v>1241.3</v>
      </c>
      <c r="AH19">
        <v>1229.9000000000001</v>
      </c>
      <c r="AI19">
        <v>1235.4000000000001</v>
      </c>
      <c r="AJ19">
        <v>1248.0999999999999</v>
      </c>
      <c r="AK19">
        <v>1237.7</v>
      </c>
      <c r="AL19">
        <v>1275.5999999999999</v>
      </c>
      <c r="AM19">
        <v>1157.8</v>
      </c>
      <c r="AN19">
        <v>1317.8</v>
      </c>
      <c r="AO19">
        <v>1371.5</v>
      </c>
      <c r="AP19">
        <v>1386</v>
      </c>
      <c r="AQ19">
        <v>1314.4</v>
      </c>
      <c r="AR19">
        <v>1301.9000000000001</v>
      </c>
      <c r="AS19">
        <v>1282.9000000000001</v>
      </c>
      <c r="AT19">
        <v>1176.8</v>
      </c>
      <c r="AU19">
        <v>1270.7</v>
      </c>
      <c r="AV19">
        <v>1221.4000000000001</v>
      </c>
      <c r="AW19">
        <v>1239.7</v>
      </c>
      <c r="AX19">
        <v>1234.7</v>
      </c>
      <c r="AY19">
        <v>1303.5</v>
      </c>
      <c r="AZ19">
        <v>1328.1</v>
      </c>
      <c r="BA19">
        <v>1315.4</v>
      </c>
      <c r="BB19">
        <v>1323.6</v>
      </c>
      <c r="BC19">
        <v>1445</v>
      </c>
      <c r="BD19">
        <v>1459.3</v>
      </c>
      <c r="BE19">
        <v>1529.7</v>
      </c>
      <c r="BF19">
        <v>1572.8</v>
      </c>
      <c r="BG19">
        <v>1501.8</v>
      </c>
      <c r="BH19">
        <v>1554.2</v>
      </c>
      <c r="BI19">
        <v>1567.8</v>
      </c>
      <c r="BJ19">
        <v>1585</v>
      </c>
      <c r="BK19">
        <v>1445</v>
      </c>
      <c r="BL19">
        <v>1293.2</v>
      </c>
      <c r="BM19">
        <v>1680.7</v>
      </c>
      <c r="BN19">
        <v>1634.9</v>
      </c>
      <c r="BO19">
        <v>1802</v>
      </c>
      <c r="BP19">
        <v>2022</v>
      </c>
      <c r="BQ19">
        <v>2044.7</v>
      </c>
      <c r="BR19">
        <v>2013.2</v>
      </c>
      <c r="BS19">
        <v>1937.7</v>
      </c>
      <c r="BT19">
        <v>2060.3000000000002</v>
      </c>
      <c r="BU19">
        <v>2096.1999999999998</v>
      </c>
      <c r="BV19" s="20">
        <v>2007</v>
      </c>
      <c r="BW19" s="20">
        <v>1855.2</v>
      </c>
      <c r="BX19" t="s">
        <v>48</v>
      </c>
    </row>
    <row r="20" spans="1:76" x14ac:dyDescent="0.35">
      <c r="A20" t="s">
        <v>49</v>
      </c>
      <c r="B20" t="s">
        <v>50</v>
      </c>
      <c r="C20">
        <v>475.6</v>
      </c>
      <c r="D20">
        <v>426.9</v>
      </c>
      <c r="E20">
        <v>271.5</v>
      </c>
      <c r="F20">
        <v>190.5</v>
      </c>
      <c r="G20">
        <v>610</v>
      </c>
      <c r="H20">
        <v>621.79999999999995</v>
      </c>
      <c r="I20">
        <v>687.1</v>
      </c>
      <c r="J20">
        <v>789.7</v>
      </c>
      <c r="K20">
        <v>700.8</v>
      </c>
      <c r="L20">
        <v>702.9</v>
      </c>
      <c r="M20">
        <v>730.2</v>
      </c>
      <c r="N20">
        <v>718.4</v>
      </c>
      <c r="O20">
        <v>676.4</v>
      </c>
      <c r="P20">
        <v>682.6</v>
      </c>
      <c r="Q20">
        <v>649.4</v>
      </c>
      <c r="R20">
        <v>630.70000000000005</v>
      </c>
      <c r="S20">
        <v>592.4</v>
      </c>
      <c r="T20">
        <v>525.6</v>
      </c>
      <c r="U20">
        <v>435.8</v>
      </c>
      <c r="V20">
        <v>461.8</v>
      </c>
      <c r="W20">
        <v>490.9</v>
      </c>
      <c r="X20">
        <v>481.1</v>
      </c>
      <c r="Y20">
        <v>548.4</v>
      </c>
      <c r="Z20">
        <v>566.70000000000005</v>
      </c>
      <c r="AA20">
        <v>605.20000000000005</v>
      </c>
      <c r="AB20">
        <v>615.79999999999995</v>
      </c>
      <c r="AC20">
        <v>626.4</v>
      </c>
      <c r="AD20">
        <v>649.29999999999995</v>
      </c>
      <c r="AE20">
        <v>710.9</v>
      </c>
      <c r="AF20">
        <v>707</v>
      </c>
      <c r="AG20">
        <v>713.4</v>
      </c>
      <c r="AH20">
        <v>943.7</v>
      </c>
      <c r="AI20">
        <v>725</v>
      </c>
      <c r="AJ20">
        <v>949.3</v>
      </c>
      <c r="AK20">
        <v>877.5</v>
      </c>
      <c r="AL20">
        <v>930.5</v>
      </c>
      <c r="AM20">
        <v>911.9</v>
      </c>
      <c r="AN20">
        <v>932.3</v>
      </c>
      <c r="AO20">
        <v>928.7</v>
      </c>
      <c r="AP20">
        <v>964.9</v>
      </c>
      <c r="AQ20">
        <v>1003.6</v>
      </c>
      <c r="AR20">
        <v>956.9</v>
      </c>
      <c r="AS20">
        <v>1000.7</v>
      </c>
      <c r="AT20">
        <v>1047.2</v>
      </c>
      <c r="AU20">
        <v>1047.9000000000001</v>
      </c>
      <c r="AV20">
        <v>1025.0999999999999</v>
      </c>
      <c r="AW20">
        <v>954.6</v>
      </c>
      <c r="AX20">
        <v>987.3</v>
      </c>
      <c r="AY20">
        <v>1054.4000000000001</v>
      </c>
      <c r="AZ20">
        <v>1088.8</v>
      </c>
      <c r="BA20">
        <v>1001.9</v>
      </c>
      <c r="BB20">
        <v>1069.9000000000001</v>
      </c>
      <c r="BC20">
        <v>49.3</v>
      </c>
      <c r="BD20">
        <v>397.3</v>
      </c>
      <c r="BE20">
        <v>808.7</v>
      </c>
      <c r="BF20">
        <v>494.3</v>
      </c>
      <c r="BG20">
        <v>881.3</v>
      </c>
      <c r="BH20">
        <v>881.7</v>
      </c>
      <c r="BI20">
        <v>911.2</v>
      </c>
      <c r="BJ20">
        <v>1006.1</v>
      </c>
      <c r="BK20">
        <v>963.1</v>
      </c>
      <c r="BL20">
        <v>1103.2</v>
      </c>
      <c r="BM20">
        <v>1107.0999999999999</v>
      </c>
      <c r="BN20">
        <v>1171.0999999999999</v>
      </c>
      <c r="BO20">
        <v>1285</v>
      </c>
      <c r="BP20">
        <v>1429.4</v>
      </c>
      <c r="BQ20">
        <v>1359.6</v>
      </c>
      <c r="BR20">
        <v>1532.3</v>
      </c>
      <c r="BS20">
        <v>1343.3</v>
      </c>
      <c r="BT20">
        <v>1338.5</v>
      </c>
      <c r="BU20">
        <v>1239.4000000000001</v>
      </c>
      <c r="BV20" s="20">
        <v>1329.2</v>
      </c>
      <c r="BW20" s="20">
        <v>1130.8</v>
      </c>
      <c r="BX20" t="s">
        <v>50</v>
      </c>
    </row>
    <row r="21" spans="1:76" x14ac:dyDescent="0.35">
      <c r="A21" t="s">
        <v>51</v>
      </c>
      <c r="B21" t="s">
        <v>52</v>
      </c>
      <c r="C21">
        <v>368.5</v>
      </c>
      <c r="D21">
        <v>446</v>
      </c>
      <c r="E21">
        <v>602.6</v>
      </c>
      <c r="F21">
        <v>751</v>
      </c>
      <c r="G21">
        <v>367.8</v>
      </c>
      <c r="H21">
        <v>350.5</v>
      </c>
      <c r="I21">
        <v>316.7</v>
      </c>
      <c r="J21">
        <v>161.9</v>
      </c>
      <c r="K21">
        <v>138.30000000000001</v>
      </c>
      <c r="L21">
        <v>169.2</v>
      </c>
      <c r="M21">
        <v>58.6</v>
      </c>
      <c r="N21">
        <v>-4</v>
      </c>
      <c r="O21">
        <v>13.6</v>
      </c>
      <c r="P21">
        <v>-4.3</v>
      </c>
      <c r="Q21">
        <v>29.4</v>
      </c>
      <c r="R21">
        <v>-118.9</v>
      </c>
      <c r="S21">
        <v>146.69999999999999</v>
      </c>
      <c r="T21">
        <v>244.2</v>
      </c>
      <c r="U21">
        <v>444.9</v>
      </c>
      <c r="V21">
        <v>484.9</v>
      </c>
      <c r="W21">
        <v>506.1</v>
      </c>
      <c r="X21">
        <v>512.20000000000005</v>
      </c>
      <c r="Y21">
        <v>600.4</v>
      </c>
      <c r="Z21">
        <v>576.9</v>
      </c>
      <c r="AA21">
        <v>383.3</v>
      </c>
      <c r="AB21">
        <v>491.9</v>
      </c>
      <c r="AC21">
        <v>510.6</v>
      </c>
      <c r="AD21">
        <v>583.29999999999995</v>
      </c>
      <c r="AE21">
        <v>576.20000000000005</v>
      </c>
      <c r="AF21">
        <v>564.6</v>
      </c>
      <c r="AG21">
        <v>527.9</v>
      </c>
      <c r="AH21">
        <v>286.10000000000002</v>
      </c>
      <c r="AI21">
        <v>510.4</v>
      </c>
      <c r="AJ21">
        <v>298.8</v>
      </c>
      <c r="AK21">
        <v>360.2</v>
      </c>
      <c r="AL21">
        <v>345.1</v>
      </c>
      <c r="AM21">
        <v>245.9</v>
      </c>
      <c r="AN21">
        <v>385.5</v>
      </c>
      <c r="AO21">
        <v>442.8</v>
      </c>
      <c r="AP21">
        <v>421.1</v>
      </c>
      <c r="AQ21">
        <v>310.89999999999998</v>
      </c>
      <c r="AR21">
        <v>345</v>
      </c>
      <c r="AS21">
        <v>282.2</v>
      </c>
      <c r="AT21">
        <v>129.6</v>
      </c>
      <c r="AU21">
        <v>222.8</v>
      </c>
      <c r="AV21">
        <v>196.3</v>
      </c>
      <c r="AW21">
        <v>285.10000000000002</v>
      </c>
      <c r="AX21">
        <v>247.4</v>
      </c>
      <c r="AY21">
        <v>249.1</v>
      </c>
      <c r="AZ21">
        <v>239.4</v>
      </c>
      <c r="BA21">
        <v>313.5</v>
      </c>
      <c r="BB21">
        <v>253.7</v>
      </c>
      <c r="BC21">
        <v>1395.6</v>
      </c>
      <c r="BD21">
        <v>1062</v>
      </c>
      <c r="BE21">
        <v>721</v>
      </c>
      <c r="BF21">
        <v>1078.5</v>
      </c>
      <c r="BG21">
        <v>620.5</v>
      </c>
      <c r="BH21">
        <v>672.6</v>
      </c>
      <c r="BI21">
        <v>656.5</v>
      </c>
      <c r="BJ21">
        <v>579</v>
      </c>
      <c r="BK21">
        <v>481.9</v>
      </c>
      <c r="BL21">
        <v>189.9</v>
      </c>
      <c r="BM21">
        <v>573.6</v>
      </c>
      <c r="BN21">
        <v>463.7</v>
      </c>
      <c r="BO21">
        <v>517</v>
      </c>
      <c r="BP21">
        <v>592.6</v>
      </c>
      <c r="BQ21">
        <v>685.1</v>
      </c>
      <c r="BR21">
        <v>480.9</v>
      </c>
      <c r="BS21">
        <v>594.4</v>
      </c>
      <c r="BT21">
        <v>721.8</v>
      </c>
      <c r="BU21">
        <v>856.7</v>
      </c>
      <c r="BV21" s="20">
        <v>677.8</v>
      </c>
      <c r="BW21" s="20">
        <v>724.4</v>
      </c>
      <c r="BX21" t="s">
        <v>52</v>
      </c>
    </row>
    <row r="22" spans="1:76" x14ac:dyDescent="0.35">
      <c r="A22" t="s">
        <v>53</v>
      </c>
      <c r="B22" s="2" t="s">
        <v>54</v>
      </c>
      <c r="C22">
        <v>880.9</v>
      </c>
      <c r="D22">
        <v>873.4</v>
      </c>
      <c r="E22">
        <v>956.1</v>
      </c>
      <c r="F22">
        <v>971.4</v>
      </c>
      <c r="G22">
        <v>993.8</v>
      </c>
      <c r="H22">
        <v>1031.9000000000001</v>
      </c>
      <c r="I22">
        <v>1019.6</v>
      </c>
      <c r="J22">
        <v>1036</v>
      </c>
      <c r="K22">
        <v>975.8</v>
      </c>
      <c r="L22">
        <v>991.9</v>
      </c>
      <c r="M22">
        <v>989.6</v>
      </c>
      <c r="N22">
        <v>924.2</v>
      </c>
      <c r="O22">
        <v>933.3</v>
      </c>
      <c r="P22">
        <v>915.2</v>
      </c>
      <c r="Q22">
        <v>775.2</v>
      </c>
      <c r="R22">
        <v>630.79999999999995</v>
      </c>
      <c r="S22">
        <v>854.7</v>
      </c>
      <c r="T22">
        <v>950.1</v>
      </c>
      <c r="U22">
        <v>984.9</v>
      </c>
      <c r="V22">
        <v>970.1</v>
      </c>
      <c r="W22">
        <v>915.8</v>
      </c>
      <c r="X22">
        <v>922.1</v>
      </c>
      <c r="Y22">
        <v>1004.9</v>
      </c>
      <c r="Z22">
        <v>1067.3</v>
      </c>
      <c r="AA22">
        <v>975.5</v>
      </c>
      <c r="AB22">
        <v>960.3</v>
      </c>
      <c r="AC22">
        <v>972.7</v>
      </c>
      <c r="AD22">
        <v>1069.3</v>
      </c>
      <c r="AE22">
        <v>1097</v>
      </c>
      <c r="AF22">
        <v>1094.8</v>
      </c>
      <c r="AG22">
        <v>1121.5</v>
      </c>
      <c r="AH22">
        <v>1132.5</v>
      </c>
      <c r="AI22">
        <v>1026.3</v>
      </c>
      <c r="AJ22">
        <v>1057.5</v>
      </c>
      <c r="AK22">
        <v>1099.7</v>
      </c>
      <c r="AL22">
        <v>1183.4000000000001</v>
      </c>
      <c r="AM22">
        <v>1173.9000000000001</v>
      </c>
      <c r="AN22">
        <v>1262.8</v>
      </c>
      <c r="AO22">
        <v>1289.5999999999999</v>
      </c>
      <c r="AP22">
        <v>1315.6</v>
      </c>
      <c r="AQ22">
        <v>1317.2</v>
      </c>
      <c r="AR22">
        <v>1383.2</v>
      </c>
      <c r="AS22">
        <v>1322.3</v>
      </c>
      <c r="AT22">
        <v>1350.9</v>
      </c>
      <c r="AU22">
        <v>1373.4</v>
      </c>
      <c r="AV22">
        <v>1420.9</v>
      </c>
      <c r="AW22">
        <v>1420.8</v>
      </c>
      <c r="AX22">
        <v>1426.8</v>
      </c>
      <c r="AY22">
        <v>1379.1</v>
      </c>
      <c r="AZ22">
        <v>1391.6</v>
      </c>
      <c r="BA22">
        <v>1444.6</v>
      </c>
      <c r="BB22">
        <v>1484.5</v>
      </c>
      <c r="BC22">
        <v>1524.1</v>
      </c>
      <c r="BD22">
        <v>1550.7</v>
      </c>
      <c r="BE22">
        <v>1589.2</v>
      </c>
      <c r="BF22">
        <v>1558.5</v>
      </c>
      <c r="BG22">
        <v>1593.4</v>
      </c>
      <c r="BH22">
        <v>1594.1</v>
      </c>
      <c r="BI22">
        <v>1572.6</v>
      </c>
      <c r="BJ22">
        <v>1622.3</v>
      </c>
      <c r="BK22">
        <v>1644.6</v>
      </c>
      <c r="BL22">
        <v>1688.7</v>
      </c>
      <c r="BM22">
        <v>1731.7</v>
      </c>
      <c r="BN22">
        <v>1822.5</v>
      </c>
      <c r="BO22">
        <v>1813.7</v>
      </c>
      <c r="BP22">
        <v>1901.4</v>
      </c>
      <c r="BQ22">
        <v>1925.8</v>
      </c>
      <c r="BR22">
        <v>1982.1</v>
      </c>
      <c r="BS22">
        <v>1964.3</v>
      </c>
      <c r="BT22">
        <v>1942.4</v>
      </c>
      <c r="BU22">
        <v>1944.9</v>
      </c>
      <c r="BV22" s="20">
        <v>1880</v>
      </c>
      <c r="BW22" s="20">
        <v>1862.3</v>
      </c>
      <c r="BX22" s="2" t="s">
        <v>54</v>
      </c>
    </row>
    <row r="23" spans="1:76" x14ac:dyDescent="0.35">
      <c r="A23" t="s">
        <v>55</v>
      </c>
      <c r="B23" s="2" t="s">
        <v>56</v>
      </c>
      <c r="C23">
        <v>6389.2</v>
      </c>
      <c r="D23">
        <v>6522.2</v>
      </c>
      <c r="E23">
        <v>6568.6</v>
      </c>
      <c r="F23">
        <v>6765.9</v>
      </c>
      <c r="G23">
        <v>6901.1</v>
      </c>
      <c r="H23">
        <v>6936.6</v>
      </c>
      <c r="I23">
        <v>7074.4</v>
      </c>
      <c r="J23">
        <v>7106</v>
      </c>
      <c r="K23">
        <v>7190</v>
      </c>
      <c r="L23">
        <v>7251.2</v>
      </c>
      <c r="M23">
        <v>7184.2</v>
      </c>
      <c r="N23">
        <v>7264.3</v>
      </c>
      <c r="O23">
        <v>7255.1</v>
      </c>
      <c r="P23">
        <v>7265.5</v>
      </c>
      <c r="Q23">
        <v>7407.3</v>
      </c>
      <c r="R23">
        <v>7237.6</v>
      </c>
      <c r="S23">
        <v>6858.3</v>
      </c>
      <c r="T23">
        <v>6805.1</v>
      </c>
      <c r="U23">
        <v>6821.3</v>
      </c>
      <c r="V23">
        <v>6991</v>
      </c>
      <c r="W23">
        <v>7075.7</v>
      </c>
      <c r="X23">
        <v>7193.9</v>
      </c>
      <c r="Y23">
        <v>7360.9</v>
      </c>
      <c r="Z23">
        <v>7365.3</v>
      </c>
      <c r="AA23">
        <v>7435.6</v>
      </c>
      <c r="AB23">
        <v>7610.9</v>
      </c>
      <c r="AC23">
        <v>7695.6</v>
      </c>
      <c r="AD23">
        <v>7733.9</v>
      </c>
      <c r="AE23">
        <v>7963.4</v>
      </c>
      <c r="AF23">
        <v>8060</v>
      </c>
      <c r="AG23">
        <v>8027.6</v>
      </c>
      <c r="AH23">
        <v>8190.4</v>
      </c>
      <c r="AI23">
        <v>8324.5</v>
      </c>
      <c r="AJ23">
        <v>8374.9</v>
      </c>
      <c r="AK23">
        <v>8367</v>
      </c>
      <c r="AL23">
        <v>8445.7999999999993</v>
      </c>
      <c r="AM23">
        <v>8532</v>
      </c>
      <c r="AN23">
        <v>8714</v>
      </c>
      <c r="AO23">
        <v>8896</v>
      </c>
      <c r="AP23">
        <v>8999.7999999999993</v>
      </c>
      <c r="AQ23">
        <v>9059.6</v>
      </c>
      <c r="AR23">
        <v>9095.2000000000007</v>
      </c>
      <c r="AS23">
        <v>9188.7999999999993</v>
      </c>
      <c r="AT23">
        <v>9170.4</v>
      </c>
      <c r="AU23">
        <v>9190.7999999999993</v>
      </c>
      <c r="AV23">
        <v>9156.9</v>
      </c>
      <c r="AW23">
        <v>9250.9</v>
      </c>
      <c r="AX23">
        <v>9354.1</v>
      </c>
      <c r="AY23">
        <v>9502.7000000000007</v>
      </c>
      <c r="AZ23">
        <v>9623.7999999999993</v>
      </c>
      <c r="BA23">
        <v>9686.7999999999993</v>
      </c>
      <c r="BB23">
        <v>9825.4</v>
      </c>
      <c r="BC23">
        <v>9984.7000000000007</v>
      </c>
      <c r="BD23">
        <v>10088.299999999999</v>
      </c>
      <c r="BE23">
        <v>10273.5</v>
      </c>
      <c r="BF23">
        <v>10407.9</v>
      </c>
      <c r="BG23">
        <v>10467.799999999999</v>
      </c>
      <c r="BH23">
        <v>10586.4</v>
      </c>
      <c r="BI23">
        <v>10692.9</v>
      </c>
      <c r="BJ23">
        <v>10818.6</v>
      </c>
      <c r="BK23">
        <v>10739.3</v>
      </c>
      <c r="BL23">
        <v>9477.6</v>
      </c>
      <c r="BM23">
        <v>10288.799999999999</v>
      </c>
      <c r="BN23">
        <v>10898.2</v>
      </c>
      <c r="BO23">
        <v>11213.7</v>
      </c>
      <c r="BP23">
        <v>11568.1</v>
      </c>
      <c r="BQ23">
        <v>11954.8</v>
      </c>
      <c r="BR23">
        <v>12362</v>
      </c>
      <c r="BS23">
        <v>12684.9</v>
      </c>
      <c r="BT23">
        <v>13046.1</v>
      </c>
      <c r="BU23">
        <v>13322.9</v>
      </c>
      <c r="BV23" s="20">
        <v>13355</v>
      </c>
      <c r="BW23" s="20">
        <v>13378.9</v>
      </c>
      <c r="BX23" s="3" t="s">
        <v>56</v>
      </c>
    </row>
    <row r="24" spans="1:76" x14ac:dyDescent="0.35">
      <c r="A24" t="s">
        <v>57</v>
      </c>
      <c r="B24" t="s">
        <v>27</v>
      </c>
      <c r="C24">
        <v>885.7</v>
      </c>
      <c r="D24">
        <v>902</v>
      </c>
      <c r="E24">
        <v>917.8</v>
      </c>
      <c r="F24">
        <v>938.6</v>
      </c>
      <c r="G24">
        <v>955.4</v>
      </c>
      <c r="H24">
        <v>972.6</v>
      </c>
      <c r="I24">
        <v>989.5</v>
      </c>
      <c r="J24">
        <v>1008.7</v>
      </c>
      <c r="K24">
        <v>1025.8</v>
      </c>
      <c r="L24">
        <v>1038.8</v>
      </c>
      <c r="M24">
        <v>1049.5</v>
      </c>
      <c r="N24">
        <v>1061.7</v>
      </c>
      <c r="O24">
        <v>1079.8</v>
      </c>
      <c r="P24">
        <v>1096.8</v>
      </c>
      <c r="Q24">
        <v>1116.4000000000001</v>
      </c>
      <c r="R24">
        <v>1126.9000000000001</v>
      </c>
      <c r="S24">
        <v>1121.9000000000001</v>
      </c>
      <c r="T24">
        <v>1109.8</v>
      </c>
      <c r="U24">
        <v>1103.5999999999999</v>
      </c>
      <c r="V24">
        <v>1107.7</v>
      </c>
      <c r="W24">
        <v>1109.7</v>
      </c>
      <c r="X24">
        <v>1116</v>
      </c>
      <c r="Y24">
        <v>1121.2</v>
      </c>
      <c r="Z24">
        <v>1132.2</v>
      </c>
      <c r="AA24">
        <v>1146.2</v>
      </c>
      <c r="AB24">
        <v>1161.9000000000001</v>
      </c>
      <c r="AC24">
        <v>1177.3</v>
      </c>
      <c r="AD24">
        <v>1191.9000000000001</v>
      </c>
      <c r="AE24">
        <v>1208.9000000000001</v>
      </c>
      <c r="AF24">
        <v>1225.0999999999999</v>
      </c>
      <c r="AG24">
        <v>1239.0999999999999</v>
      </c>
      <c r="AH24">
        <v>1249.2</v>
      </c>
      <c r="AI24">
        <v>1258.4000000000001</v>
      </c>
      <c r="AJ24">
        <v>1271.5999999999999</v>
      </c>
      <c r="AK24">
        <v>1285.8</v>
      </c>
      <c r="AL24">
        <v>1303.0999999999999</v>
      </c>
      <c r="AM24">
        <v>1322.8</v>
      </c>
      <c r="AN24">
        <v>1339.9</v>
      </c>
      <c r="AO24">
        <v>1358.8</v>
      </c>
      <c r="AP24">
        <v>1375.4</v>
      </c>
      <c r="AQ24">
        <v>1396.7</v>
      </c>
      <c r="AR24">
        <v>1399.6</v>
      </c>
      <c r="AS24">
        <v>1404.8</v>
      </c>
      <c r="AT24">
        <v>1405.7</v>
      </c>
      <c r="AU24">
        <v>1409.6</v>
      </c>
      <c r="AV24">
        <v>1425.6</v>
      </c>
      <c r="AW24">
        <v>1434.8</v>
      </c>
      <c r="AX24">
        <v>1450.9</v>
      </c>
      <c r="AY24">
        <v>1467.6</v>
      </c>
      <c r="AZ24">
        <v>1485.9</v>
      </c>
      <c r="BA24">
        <v>1502.2</v>
      </c>
      <c r="BB24">
        <v>1516.3</v>
      </c>
      <c r="BC24">
        <v>1532.2</v>
      </c>
      <c r="BD24">
        <v>1553.1</v>
      </c>
      <c r="BE24">
        <v>1572.7</v>
      </c>
      <c r="BF24">
        <v>1592.3</v>
      </c>
      <c r="BG24">
        <v>1617.3</v>
      </c>
      <c r="BH24">
        <v>1639.4</v>
      </c>
      <c r="BI24">
        <v>1656.3</v>
      </c>
      <c r="BJ24">
        <v>1669.2</v>
      </c>
      <c r="BK24">
        <v>1689.3</v>
      </c>
      <c r="BL24">
        <v>1703.7</v>
      </c>
      <c r="BM24">
        <v>1714</v>
      </c>
      <c r="BN24">
        <v>1730.1</v>
      </c>
      <c r="BO24">
        <v>1745</v>
      </c>
      <c r="BP24">
        <v>1776</v>
      </c>
      <c r="BQ24">
        <v>1816.9</v>
      </c>
      <c r="BR24">
        <v>1867.2</v>
      </c>
      <c r="BS24">
        <v>1921.6</v>
      </c>
      <c r="BT24">
        <v>1982</v>
      </c>
      <c r="BU24">
        <v>2040.5</v>
      </c>
      <c r="BV24" s="20">
        <v>2078.1999999999998</v>
      </c>
      <c r="BW24" s="20">
        <v>2129.8000000000002</v>
      </c>
      <c r="BX24" t="s">
        <v>27</v>
      </c>
    </row>
    <row r="25" spans="1:76" x14ac:dyDescent="0.35">
      <c r="A25" t="s">
        <v>58</v>
      </c>
      <c r="B25" t="s">
        <v>29</v>
      </c>
      <c r="C25">
        <v>5503.6</v>
      </c>
      <c r="D25">
        <v>5620.2</v>
      </c>
      <c r="E25">
        <v>5650.8</v>
      </c>
      <c r="F25">
        <v>5827.3</v>
      </c>
      <c r="G25">
        <v>5945.8</v>
      </c>
      <c r="H25">
        <v>5964.1</v>
      </c>
      <c r="I25">
        <v>6084.9</v>
      </c>
      <c r="J25">
        <v>6097.3</v>
      </c>
      <c r="K25">
        <v>6164.2</v>
      </c>
      <c r="L25">
        <v>6212.4</v>
      </c>
      <c r="M25">
        <v>6134.7</v>
      </c>
      <c r="N25">
        <v>6202.6</v>
      </c>
      <c r="O25">
        <v>6175.4</v>
      </c>
      <c r="P25">
        <v>6168.7</v>
      </c>
      <c r="Q25">
        <v>6290.9</v>
      </c>
      <c r="R25">
        <v>6110.6</v>
      </c>
      <c r="S25">
        <v>5736.4</v>
      </c>
      <c r="T25">
        <v>5695.3</v>
      </c>
      <c r="U25">
        <v>5717.7</v>
      </c>
      <c r="V25">
        <v>5883.3</v>
      </c>
      <c r="W25">
        <v>5966</v>
      </c>
      <c r="X25">
        <v>6077.9</v>
      </c>
      <c r="Y25">
        <v>6239.7</v>
      </c>
      <c r="Z25">
        <v>6233.1</v>
      </c>
      <c r="AA25">
        <v>6289.4</v>
      </c>
      <c r="AB25">
        <v>6449</v>
      </c>
      <c r="AC25">
        <v>6518.3</v>
      </c>
      <c r="AD25">
        <v>6542</v>
      </c>
      <c r="AE25">
        <v>6754.5</v>
      </c>
      <c r="AF25">
        <v>6834.9</v>
      </c>
      <c r="AG25">
        <v>6788.5</v>
      </c>
      <c r="AH25">
        <v>6941.2</v>
      </c>
      <c r="AI25">
        <v>7066.1</v>
      </c>
      <c r="AJ25">
        <v>7103.3</v>
      </c>
      <c r="AK25">
        <v>7081.2</v>
      </c>
      <c r="AL25">
        <v>7142.8</v>
      </c>
      <c r="AM25">
        <v>7209.2</v>
      </c>
      <c r="AN25">
        <v>7374.1</v>
      </c>
      <c r="AO25">
        <v>7537.2</v>
      </c>
      <c r="AP25">
        <v>7624.4</v>
      </c>
      <c r="AQ25">
        <v>7662.9</v>
      </c>
      <c r="AR25">
        <v>7695.6</v>
      </c>
      <c r="AS25">
        <v>7784</v>
      </c>
      <c r="AT25">
        <v>7764.7</v>
      </c>
      <c r="AU25">
        <v>7781.3</v>
      </c>
      <c r="AV25">
        <v>7731.3</v>
      </c>
      <c r="AW25">
        <v>7816.1</v>
      </c>
      <c r="AX25">
        <v>7903.2</v>
      </c>
      <c r="AY25">
        <v>8043.2</v>
      </c>
      <c r="AZ25">
        <v>8148.9</v>
      </c>
      <c r="BA25">
        <v>8190.3</v>
      </c>
      <c r="BB25">
        <v>8303</v>
      </c>
      <c r="BC25">
        <v>8449</v>
      </c>
      <c r="BD25">
        <v>8531.2999999999993</v>
      </c>
      <c r="BE25">
        <v>8692.1</v>
      </c>
      <c r="BF25">
        <v>8802.2999999999993</v>
      </c>
      <c r="BG25">
        <v>8837.4</v>
      </c>
      <c r="BH25">
        <v>8924</v>
      </c>
      <c r="BI25">
        <v>8990.6</v>
      </c>
      <c r="BJ25">
        <v>9084.5</v>
      </c>
      <c r="BK25">
        <v>8966.2999999999993</v>
      </c>
      <c r="BL25">
        <v>7551.1</v>
      </c>
      <c r="BM25">
        <v>8350.9</v>
      </c>
      <c r="BN25">
        <v>8976.5</v>
      </c>
      <c r="BO25">
        <v>9468.6</v>
      </c>
      <c r="BP25">
        <v>9792.1</v>
      </c>
      <c r="BQ25">
        <v>10137.9</v>
      </c>
      <c r="BR25">
        <v>10494.7</v>
      </c>
      <c r="BS25">
        <v>10763.3</v>
      </c>
      <c r="BT25">
        <v>11064</v>
      </c>
      <c r="BU25">
        <v>11282.4</v>
      </c>
      <c r="BV25" s="20">
        <v>11276.8</v>
      </c>
      <c r="BW25" s="20">
        <v>11249.1</v>
      </c>
      <c r="BX25" t="s">
        <v>29</v>
      </c>
    </row>
    <row r="26" spans="1:76" x14ac:dyDescent="0.35">
      <c r="A26" t="s">
        <v>59</v>
      </c>
      <c r="B26" t="s">
        <v>31</v>
      </c>
      <c r="C26">
        <v>3862.3</v>
      </c>
      <c r="D26">
        <v>3897.7</v>
      </c>
      <c r="E26">
        <v>3956.1</v>
      </c>
      <c r="F26">
        <v>3998.9</v>
      </c>
      <c r="G26">
        <v>4086</v>
      </c>
      <c r="H26">
        <v>4104.8999999999996</v>
      </c>
      <c r="I26">
        <v>4125.8999999999996</v>
      </c>
      <c r="J26">
        <v>4193.3</v>
      </c>
      <c r="K26">
        <v>4284</v>
      </c>
      <c r="L26">
        <v>4296.2</v>
      </c>
      <c r="M26">
        <v>4304.6000000000004</v>
      </c>
      <c r="N26">
        <v>4343.6000000000004</v>
      </c>
      <c r="O26">
        <v>4380</v>
      </c>
      <c r="P26">
        <v>4368.1000000000004</v>
      </c>
      <c r="Q26">
        <v>4367.1000000000004</v>
      </c>
      <c r="R26">
        <v>4341.8999999999996</v>
      </c>
      <c r="S26">
        <v>4089.1</v>
      </c>
      <c r="T26">
        <v>4097.6000000000004</v>
      </c>
      <c r="U26">
        <v>4085</v>
      </c>
      <c r="V26">
        <v>4107.8</v>
      </c>
      <c r="W26">
        <v>4084.5</v>
      </c>
      <c r="X26">
        <v>4156.1000000000004</v>
      </c>
      <c r="Y26">
        <v>4197.5</v>
      </c>
      <c r="Z26">
        <v>4228.3</v>
      </c>
      <c r="AA26">
        <v>4344.8</v>
      </c>
      <c r="AB26">
        <v>4359.3</v>
      </c>
      <c r="AC26">
        <v>4404.1000000000004</v>
      </c>
      <c r="AD26">
        <v>4382.7</v>
      </c>
      <c r="AE26">
        <v>4542.3999999999996</v>
      </c>
      <c r="AF26">
        <v>4590.5</v>
      </c>
      <c r="AG26">
        <v>4596.3</v>
      </c>
      <c r="AH26">
        <v>4704.2</v>
      </c>
      <c r="AI26">
        <v>4727.3999999999996</v>
      </c>
      <c r="AJ26">
        <v>4762.3</v>
      </c>
      <c r="AK26">
        <v>4769.3</v>
      </c>
      <c r="AL26">
        <v>4813.3999999999996</v>
      </c>
      <c r="AM26">
        <v>4965.5</v>
      </c>
      <c r="AN26">
        <v>4990.5</v>
      </c>
      <c r="AO26">
        <v>5039.3</v>
      </c>
      <c r="AP26">
        <v>5109.5</v>
      </c>
      <c r="AQ26">
        <v>5233.3999999999996</v>
      </c>
      <c r="AR26">
        <v>5277.3</v>
      </c>
      <c r="AS26">
        <v>5315.6</v>
      </c>
      <c r="AT26">
        <v>5344.2</v>
      </c>
      <c r="AU26">
        <v>5352</v>
      </c>
      <c r="AV26">
        <v>5393.6</v>
      </c>
      <c r="AW26">
        <v>5450.8</v>
      </c>
      <c r="AX26">
        <v>5526.2</v>
      </c>
      <c r="AY26">
        <v>5604</v>
      </c>
      <c r="AZ26">
        <v>5659.4</v>
      </c>
      <c r="BA26">
        <v>5732</v>
      </c>
      <c r="BB26">
        <v>5823.7</v>
      </c>
      <c r="BC26">
        <v>5922.9</v>
      </c>
      <c r="BD26">
        <v>5978.6</v>
      </c>
      <c r="BE26">
        <v>6067.3</v>
      </c>
      <c r="BF26">
        <v>6124.5</v>
      </c>
      <c r="BG26">
        <v>6254.7</v>
      </c>
      <c r="BH26">
        <v>6295.4</v>
      </c>
      <c r="BI26">
        <v>6321.6</v>
      </c>
      <c r="BJ26">
        <v>6398.1</v>
      </c>
      <c r="BK26">
        <v>6449.2</v>
      </c>
      <c r="BL26">
        <v>5970.6</v>
      </c>
      <c r="BM26">
        <v>6310.8</v>
      </c>
      <c r="BN26">
        <v>6580.7</v>
      </c>
      <c r="BO26">
        <v>6628.5</v>
      </c>
      <c r="BP26">
        <v>6835.5</v>
      </c>
      <c r="BQ26">
        <v>7063</v>
      </c>
      <c r="BR26">
        <v>7295.2</v>
      </c>
      <c r="BS26">
        <v>7432.5</v>
      </c>
      <c r="BT26">
        <v>7550.8</v>
      </c>
      <c r="BU26">
        <v>7761.5</v>
      </c>
      <c r="BV26" s="20">
        <v>7802.2</v>
      </c>
      <c r="BW26" s="20">
        <v>7892.5</v>
      </c>
      <c r="BX26" t="s">
        <v>60</v>
      </c>
    </row>
    <row r="27" spans="1:76" x14ac:dyDescent="0.35">
      <c r="A27" t="s">
        <v>61</v>
      </c>
      <c r="B27" t="s">
        <v>33</v>
      </c>
      <c r="C27">
        <v>3182.1</v>
      </c>
      <c r="D27">
        <v>3211</v>
      </c>
      <c r="E27">
        <v>3258.6</v>
      </c>
      <c r="F27">
        <v>3293.5</v>
      </c>
      <c r="G27">
        <v>3384.8</v>
      </c>
      <c r="H27">
        <v>3400.3</v>
      </c>
      <c r="I27">
        <v>3417.6</v>
      </c>
      <c r="J27">
        <v>3472.9</v>
      </c>
      <c r="K27">
        <v>3554.4</v>
      </c>
      <c r="L27">
        <v>3564.5</v>
      </c>
      <c r="M27">
        <v>3571.3</v>
      </c>
      <c r="N27">
        <v>3603.3</v>
      </c>
      <c r="O27">
        <v>3637.6</v>
      </c>
      <c r="P27">
        <v>3627.8</v>
      </c>
      <c r="Q27">
        <v>3627</v>
      </c>
      <c r="R27">
        <v>3606.3</v>
      </c>
      <c r="S27">
        <v>3378.1</v>
      </c>
      <c r="T27">
        <v>3385.1</v>
      </c>
      <c r="U27">
        <v>3374.7</v>
      </c>
      <c r="V27">
        <v>3393.4</v>
      </c>
      <c r="W27">
        <v>3385</v>
      </c>
      <c r="X27">
        <v>3443.7</v>
      </c>
      <c r="Y27">
        <v>3477.6</v>
      </c>
      <c r="Z27">
        <v>3502.8</v>
      </c>
      <c r="AA27">
        <v>3607.8</v>
      </c>
      <c r="AB27">
        <v>3619.6</v>
      </c>
      <c r="AC27">
        <v>3656.4</v>
      </c>
      <c r="AD27">
        <v>3638.8</v>
      </c>
      <c r="AE27">
        <v>3785</v>
      </c>
      <c r="AF27">
        <v>3824.6</v>
      </c>
      <c r="AG27">
        <v>3829.4</v>
      </c>
      <c r="AH27">
        <v>3918.1</v>
      </c>
      <c r="AI27">
        <v>3935.1</v>
      </c>
      <c r="AJ27">
        <v>3963.8</v>
      </c>
      <c r="AK27">
        <v>3969.6</v>
      </c>
      <c r="AL27">
        <v>4005.8</v>
      </c>
      <c r="AM27">
        <v>4147.1000000000004</v>
      </c>
      <c r="AN27">
        <v>4167.7</v>
      </c>
      <c r="AO27">
        <v>4208</v>
      </c>
      <c r="AP27">
        <v>4265.8999999999996</v>
      </c>
      <c r="AQ27">
        <v>4381.7</v>
      </c>
      <c r="AR27">
        <v>4418</v>
      </c>
      <c r="AS27">
        <v>4449.6000000000004</v>
      </c>
      <c r="AT27">
        <v>4473.2</v>
      </c>
      <c r="AU27">
        <v>4492.5</v>
      </c>
      <c r="AV27">
        <v>4529</v>
      </c>
      <c r="AW27">
        <v>4577.5</v>
      </c>
      <c r="AX27">
        <v>4642.3999999999996</v>
      </c>
      <c r="AY27">
        <v>4703.3</v>
      </c>
      <c r="AZ27">
        <v>4749.5</v>
      </c>
      <c r="BA27">
        <v>4809.8999999999996</v>
      </c>
      <c r="BB27">
        <v>4884.5</v>
      </c>
      <c r="BC27">
        <v>4967</v>
      </c>
      <c r="BD27">
        <v>5013.5</v>
      </c>
      <c r="BE27">
        <v>5085.6000000000004</v>
      </c>
      <c r="BF27">
        <v>5133.3999999999996</v>
      </c>
      <c r="BG27">
        <v>5251.4</v>
      </c>
      <c r="BH27">
        <v>5283.2</v>
      </c>
      <c r="BI27">
        <v>5303.5</v>
      </c>
      <c r="BJ27">
        <v>5363.1</v>
      </c>
      <c r="BK27">
        <v>5411.3</v>
      </c>
      <c r="BL27">
        <v>5010.7</v>
      </c>
      <c r="BM27">
        <v>5305.1</v>
      </c>
      <c r="BN27">
        <v>5550.1</v>
      </c>
      <c r="BO27">
        <v>5583</v>
      </c>
      <c r="BP27">
        <v>5777.4</v>
      </c>
      <c r="BQ27">
        <v>5990.2</v>
      </c>
      <c r="BR27">
        <v>6202.2</v>
      </c>
      <c r="BS27">
        <v>6314.4</v>
      </c>
      <c r="BT27">
        <v>6420.1</v>
      </c>
      <c r="BU27">
        <v>6611.3</v>
      </c>
      <c r="BV27" s="20">
        <v>6643.5</v>
      </c>
      <c r="BW27" s="20">
        <v>6721.5</v>
      </c>
      <c r="BX27" t="s">
        <v>33</v>
      </c>
    </row>
    <row r="28" spans="1:76" x14ac:dyDescent="0.35">
      <c r="A28" t="s">
        <v>62</v>
      </c>
      <c r="B28" t="s">
        <v>35</v>
      </c>
      <c r="C28">
        <v>680.2</v>
      </c>
      <c r="D28">
        <v>686.7</v>
      </c>
      <c r="E28">
        <v>697.5</v>
      </c>
      <c r="F28">
        <v>705.4</v>
      </c>
      <c r="G28">
        <v>701.2</v>
      </c>
      <c r="H28">
        <v>704.5</v>
      </c>
      <c r="I28">
        <v>708.3</v>
      </c>
      <c r="J28">
        <v>720.4</v>
      </c>
      <c r="K28">
        <v>729.6</v>
      </c>
      <c r="L28">
        <v>731.8</v>
      </c>
      <c r="M28">
        <v>733.3</v>
      </c>
      <c r="N28">
        <v>740.3</v>
      </c>
      <c r="O28">
        <v>742.4</v>
      </c>
      <c r="P28">
        <v>740.3</v>
      </c>
      <c r="Q28">
        <v>740.1</v>
      </c>
      <c r="R28">
        <v>735.6</v>
      </c>
      <c r="S28">
        <v>711</v>
      </c>
      <c r="T28">
        <v>712.6</v>
      </c>
      <c r="U28">
        <v>710.3</v>
      </c>
      <c r="V28">
        <v>714.4</v>
      </c>
      <c r="W28">
        <v>699.5</v>
      </c>
      <c r="X28">
        <v>712.5</v>
      </c>
      <c r="Y28">
        <v>719.9</v>
      </c>
      <c r="Z28">
        <v>725.5</v>
      </c>
      <c r="AA28">
        <v>737.1</v>
      </c>
      <c r="AB28">
        <v>739.7</v>
      </c>
      <c r="AC28">
        <v>747.7</v>
      </c>
      <c r="AD28">
        <v>743.9</v>
      </c>
      <c r="AE28">
        <v>757.4</v>
      </c>
      <c r="AF28">
        <v>765.9</v>
      </c>
      <c r="AG28">
        <v>767</v>
      </c>
      <c r="AH28">
        <v>786.1</v>
      </c>
      <c r="AI28">
        <v>792.3</v>
      </c>
      <c r="AJ28">
        <v>798.5</v>
      </c>
      <c r="AK28">
        <v>799.7</v>
      </c>
      <c r="AL28">
        <v>807.6</v>
      </c>
      <c r="AM28">
        <v>818.4</v>
      </c>
      <c r="AN28">
        <v>822.8</v>
      </c>
      <c r="AO28">
        <v>831.3</v>
      </c>
      <c r="AP28">
        <v>843.6</v>
      </c>
      <c r="AQ28">
        <v>851.7</v>
      </c>
      <c r="AR28">
        <v>859.4</v>
      </c>
      <c r="AS28">
        <v>866</v>
      </c>
      <c r="AT28">
        <v>871</v>
      </c>
      <c r="AU28">
        <v>859.5</v>
      </c>
      <c r="AV28">
        <v>864.6</v>
      </c>
      <c r="AW28">
        <v>873.3</v>
      </c>
      <c r="AX28">
        <v>883.8</v>
      </c>
      <c r="AY28">
        <v>901</v>
      </c>
      <c r="AZ28">
        <v>910.5</v>
      </c>
      <c r="BA28">
        <v>922.9</v>
      </c>
      <c r="BB28">
        <v>940.2</v>
      </c>
      <c r="BC28">
        <v>956.7</v>
      </c>
      <c r="BD28">
        <v>965.8</v>
      </c>
      <c r="BE28">
        <v>982.2</v>
      </c>
      <c r="BF28">
        <v>991.2</v>
      </c>
      <c r="BG28">
        <v>1002.7</v>
      </c>
      <c r="BH28">
        <v>1010.7</v>
      </c>
      <c r="BI28">
        <v>1015.4</v>
      </c>
      <c r="BJ28">
        <v>1030.8</v>
      </c>
      <c r="BK28">
        <v>1031.7</v>
      </c>
      <c r="BL28">
        <v>955.1</v>
      </c>
      <c r="BM28">
        <v>1006.1</v>
      </c>
      <c r="BN28">
        <v>1039.8</v>
      </c>
      <c r="BO28">
        <v>1045.5</v>
      </c>
      <c r="BP28">
        <v>1058.2</v>
      </c>
      <c r="BQ28">
        <v>1072.8</v>
      </c>
      <c r="BR28">
        <v>1093</v>
      </c>
      <c r="BS28">
        <v>1118.0999999999999</v>
      </c>
      <c r="BT28">
        <v>1130.7</v>
      </c>
      <c r="BU28">
        <v>1150.2</v>
      </c>
      <c r="BV28" s="20">
        <v>1158.5999999999999</v>
      </c>
      <c r="BW28" s="20">
        <v>1171</v>
      </c>
      <c r="BX28" t="s">
        <v>35</v>
      </c>
    </row>
    <row r="29" spans="1:76" x14ac:dyDescent="0.35">
      <c r="A29" t="s">
        <v>63</v>
      </c>
      <c r="B29" t="s">
        <v>37</v>
      </c>
      <c r="C29">
        <v>559.20000000000005</v>
      </c>
      <c r="D29">
        <v>572.29999999999995</v>
      </c>
      <c r="E29">
        <v>581.29999999999995</v>
      </c>
      <c r="F29">
        <v>589.9</v>
      </c>
      <c r="G29">
        <v>601.70000000000005</v>
      </c>
      <c r="H29">
        <v>608.4</v>
      </c>
      <c r="I29">
        <v>616.5</v>
      </c>
      <c r="J29">
        <v>620.6</v>
      </c>
      <c r="K29">
        <v>624.5</v>
      </c>
      <c r="L29">
        <v>628.79999999999995</v>
      </c>
      <c r="M29">
        <v>630.70000000000005</v>
      </c>
      <c r="N29">
        <v>641</v>
      </c>
      <c r="O29">
        <v>635.1</v>
      </c>
      <c r="P29">
        <v>640.6</v>
      </c>
      <c r="Q29">
        <v>642.79999999999995</v>
      </c>
      <c r="R29">
        <v>631.20000000000005</v>
      </c>
      <c r="S29">
        <v>604.79999999999995</v>
      </c>
      <c r="T29">
        <v>605.5</v>
      </c>
      <c r="U29">
        <v>602.20000000000005</v>
      </c>
      <c r="V29">
        <v>621.5</v>
      </c>
      <c r="W29">
        <v>627.6</v>
      </c>
      <c r="X29">
        <v>637.5</v>
      </c>
      <c r="Y29">
        <v>641.5</v>
      </c>
      <c r="Z29">
        <v>646.20000000000005</v>
      </c>
      <c r="AA29">
        <v>663.3</v>
      </c>
      <c r="AB29">
        <v>671.8</v>
      </c>
      <c r="AC29">
        <v>671.1</v>
      </c>
      <c r="AD29">
        <v>677.2</v>
      </c>
      <c r="AE29">
        <v>691.5</v>
      </c>
      <c r="AF29">
        <v>693.7</v>
      </c>
      <c r="AG29">
        <v>692.6</v>
      </c>
      <c r="AH29">
        <v>702.6</v>
      </c>
      <c r="AI29">
        <v>733</v>
      </c>
      <c r="AJ29">
        <v>737</v>
      </c>
      <c r="AK29">
        <v>746.1</v>
      </c>
      <c r="AL29">
        <v>751.9</v>
      </c>
      <c r="AM29">
        <v>754.9</v>
      </c>
      <c r="AN29">
        <v>765.5</v>
      </c>
      <c r="AO29">
        <v>772.4</v>
      </c>
      <c r="AP29">
        <v>777.7</v>
      </c>
      <c r="AQ29">
        <v>765.1</v>
      </c>
      <c r="AR29">
        <v>771.5</v>
      </c>
      <c r="AS29">
        <v>772.8</v>
      </c>
      <c r="AT29">
        <v>781.6</v>
      </c>
      <c r="AU29">
        <v>776.4</v>
      </c>
      <c r="AV29">
        <v>779.1</v>
      </c>
      <c r="AW29">
        <v>791</v>
      </c>
      <c r="AX29">
        <v>796.3</v>
      </c>
      <c r="AY29">
        <v>810.4</v>
      </c>
      <c r="AZ29">
        <v>822.7</v>
      </c>
      <c r="BA29">
        <v>830.5</v>
      </c>
      <c r="BB29">
        <v>844.3</v>
      </c>
      <c r="BC29">
        <v>862.8</v>
      </c>
      <c r="BD29">
        <v>875.9</v>
      </c>
      <c r="BE29">
        <v>888.5</v>
      </c>
      <c r="BF29">
        <v>903.8</v>
      </c>
      <c r="BG29">
        <v>915.5</v>
      </c>
      <c r="BH29">
        <v>928.1</v>
      </c>
      <c r="BI29">
        <v>938.4</v>
      </c>
      <c r="BJ29">
        <v>943.3</v>
      </c>
      <c r="BK29">
        <v>928.9</v>
      </c>
      <c r="BL29">
        <v>165.4</v>
      </c>
      <c r="BM29">
        <v>181</v>
      </c>
      <c r="BN29">
        <v>578</v>
      </c>
      <c r="BO29">
        <v>761.9</v>
      </c>
      <c r="BP29">
        <v>681.6</v>
      </c>
      <c r="BQ29">
        <v>798.5</v>
      </c>
      <c r="BR29">
        <v>914.7</v>
      </c>
      <c r="BS29">
        <v>1024.0999999999999</v>
      </c>
      <c r="BT29">
        <v>1060</v>
      </c>
      <c r="BU29">
        <v>1071.4000000000001</v>
      </c>
      <c r="BV29" s="20">
        <v>1068.3</v>
      </c>
      <c r="BW29" s="20">
        <v>1077.7</v>
      </c>
      <c r="BX29" t="s">
        <v>37</v>
      </c>
    </row>
    <row r="30" spans="1:76" x14ac:dyDescent="0.35">
      <c r="A30" t="s">
        <v>64</v>
      </c>
      <c r="B30" t="s">
        <v>39</v>
      </c>
      <c r="C30">
        <v>1082.0999999999999</v>
      </c>
      <c r="D30">
        <v>1150.3</v>
      </c>
      <c r="E30">
        <v>1113.4000000000001</v>
      </c>
      <c r="F30">
        <v>1238.5999999999999</v>
      </c>
      <c r="G30">
        <v>1258</v>
      </c>
      <c r="H30">
        <v>1250.8</v>
      </c>
      <c r="I30">
        <v>1342.6</v>
      </c>
      <c r="J30">
        <v>1283.5</v>
      </c>
      <c r="K30">
        <v>1255.5999999999999</v>
      </c>
      <c r="L30">
        <v>1287.3</v>
      </c>
      <c r="M30">
        <v>1199.4000000000001</v>
      </c>
      <c r="N30">
        <v>1218</v>
      </c>
      <c r="O30">
        <v>1160.3</v>
      </c>
      <c r="P30">
        <v>1160</v>
      </c>
      <c r="Q30">
        <v>1281</v>
      </c>
      <c r="R30">
        <v>1137.5999999999999</v>
      </c>
      <c r="S30">
        <v>1042.5</v>
      </c>
      <c r="T30">
        <v>992.2</v>
      </c>
      <c r="U30">
        <v>1030.5</v>
      </c>
      <c r="V30">
        <v>1153.9000000000001</v>
      </c>
      <c r="W30">
        <v>1253.9000000000001</v>
      </c>
      <c r="X30">
        <v>1284.3</v>
      </c>
      <c r="Y30">
        <v>1400.7</v>
      </c>
      <c r="Z30">
        <v>1358.6</v>
      </c>
      <c r="AA30">
        <v>1281.3</v>
      </c>
      <c r="AB30">
        <v>1417.9</v>
      </c>
      <c r="AC30">
        <v>1443.1</v>
      </c>
      <c r="AD30">
        <v>1482.1</v>
      </c>
      <c r="AE30">
        <v>1520.6</v>
      </c>
      <c r="AF30">
        <v>1550.7</v>
      </c>
      <c r="AG30">
        <v>1499.6</v>
      </c>
      <c r="AH30">
        <v>1534.5</v>
      </c>
      <c r="AI30">
        <v>1605.6</v>
      </c>
      <c r="AJ30">
        <v>1604.1</v>
      </c>
      <c r="AK30">
        <v>1565.8</v>
      </c>
      <c r="AL30">
        <v>1577.5</v>
      </c>
      <c r="AM30">
        <v>1488.8</v>
      </c>
      <c r="AN30">
        <v>1618.1</v>
      </c>
      <c r="AO30">
        <v>1725.4</v>
      </c>
      <c r="AP30">
        <v>1737.2</v>
      </c>
      <c r="AQ30">
        <v>1664.4</v>
      </c>
      <c r="AR30">
        <v>1646.8</v>
      </c>
      <c r="AS30">
        <v>1695.6</v>
      </c>
      <c r="AT30">
        <v>1638.9</v>
      </c>
      <c r="AU30">
        <v>1653</v>
      </c>
      <c r="AV30">
        <v>1558.5</v>
      </c>
      <c r="AW30">
        <v>1574.3</v>
      </c>
      <c r="AX30">
        <v>1580.7</v>
      </c>
      <c r="AY30">
        <v>1628.4</v>
      </c>
      <c r="AZ30">
        <v>1666.2</v>
      </c>
      <c r="BA30">
        <v>1627</v>
      </c>
      <c r="BB30">
        <v>1634.1</v>
      </c>
      <c r="BC30">
        <v>1662.5</v>
      </c>
      <c r="BD30">
        <v>1676.1</v>
      </c>
      <c r="BE30">
        <v>1735.8</v>
      </c>
      <c r="BF30">
        <v>1774</v>
      </c>
      <c r="BG30">
        <v>1667.8</v>
      </c>
      <c r="BH30">
        <v>1702.1</v>
      </c>
      <c r="BI30">
        <v>1733.2</v>
      </c>
      <c r="BJ30">
        <v>1747.3</v>
      </c>
      <c r="BK30">
        <v>1594.3</v>
      </c>
      <c r="BL30">
        <v>1419.9</v>
      </c>
      <c r="BM30">
        <v>1858.8</v>
      </c>
      <c r="BN30">
        <v>1808.6</v>
      </c>
      <c r="BO30">
        <v>2078.1999999999998</v>
      </c>
      <c r="BP30">
        <v>2274.9</v>
      </c>
      <c r="BQ30">
        <v>2276.4</v>
      </c>
      <c r="BR30">
        <v>2284.8000000000002</v>
      </c>
      <c r="BS30">
        <v>2306.6999999999998</v>
      </c>
      <c r="BT30">
        <v>2453.1999999999998</v>
      </c>
      <c r="BU30">
        <v>2449.5</v>
      </c>
      <c r="BV30" s="20">
        <v>2406.4</v>
      </c>
      <c r="BW30" s="20">
        <v>2278.9</v>
      </c>
      <c r="BX30" t="s">
        <v>39</v>
      </c>
    </row>
    <row r="31" spans="1:76" x14ac:dyDescent="0.35">
      <c r="A31" t="s">
        <v>65</v>
      </c>
      <c r="B31" t="s">
        <v>41</v>
      </c>
      <c r="C31">
        <v>173.6</v>
      </c>
      <c r="D31">
        <v>178.2</v>
      </c>
      <c r="E31">
        <v>180.9</v>
      </c>
      <c r="F31">
        <v>180.6</v>
      </c>
      <c r="G31">
        <v>179.6</v>
      </c>
      <c r="H31">
        <v>183.4</v>
      </c>
      <c r="I31">
        <v>189.8</v>
      </c>
      <c r="J31">
        <v>203.2</v>
      </c>
      <c r="K31">
        <v>222.5</v>
      </c>
      <c r="L31">
        <v>241.4</v>
      </c>
      <c r="M31">
        <v>262.89999999999998</v>
      </c>
      <c r="N31">
        <v>284.39999999999998</v>
      </c>
      <c r="O31">
        <v>305.7</v>
      </c>
      <c r="P31">
        <v>319.60000000000002</v>
      </c>
      <c r="Q31">
        <v>321.10000000000002</v>
      </c>
      <c r="R31">
        <v>312.2</v>
      </c>
      <c r="S31">
        <v>298.3</v>
      </c>
      <c r="T31">
        <v>288.89999999999998</v>
      </c>
      <c r="U31">
        <v>282.8</v>
      </c>
      <c r="V31">
        <v>283.2</v>
      </c>
      <c r="W31">
        <v>286.5</v>
      </c>
      <c r="X31">
        <v>289.3</v>
      </c>
      <c r="Y31">
        <v>290</v>
      </c>
      <c r="Z31">
        <v>289.3</v>
      </c>
      <c r="AA31">
        <v>286.5</v>
      </c>
      <c r="AB31">
        <v>285.3</v>
      </c>
      <c r="AC31">
        <v>286.39999999999998</v>
      </c>
      <c r="AD31">
        <v>287.89999999999998</v>
      </c>
      <c r="AE31">
        <v>291.39999999999998</v>
      </c>
      <c r="AF31">
        <v>293.2</v>
      </c>
      <c r="AG31">
        <v>292.8</v>
      </c>
      <c r="AH31">
        <v>290.89999999999998</v>
      </c>
      <c r="AI31">
        <v>285.60000000000002</v>
      </c>
      <c r="AJ31">
        <v>282.89999999999998</v>
      </c>
      <c r="AK31">
        <v>282</v>
      </c>
      <c r="AL31">
        <v>284.8</v>
      </c>
      <c r="AM31">
        <v>288.39999999999998</v>
      </c>
      <c r="AN31">
        <v>291.89999999999998</v>
      </c>
      <c r="AO31">
        <v>295</v>
      </c>
      <c r="AP31">
        <v>297.39999999999998</v>
      </c>
      <c r="AQ31">
        <v>299.7</v>
      </c>
      <c r="AR31">
        <v>302.5</v>
      </c>
      <c r="AS31">
        <v>305.89999999999998</v>
      </c>
      <c r="AT31">
        <v>309.89999999999998</v>
      </c>
      <c r="AU31">
        <v>315.5</v>
      </c>
      <c r="AV31">
        <v>321.2</v>
      </c>
      <c r="AW31">
        <v>326.89999999999998</v>
      </c>
      <c r="AX31">
        <v>332.7</v>
      </c>
      <c r="AY31">
        <v>338.5</v>
      </c>
      <c r="AZ31">
        <v>337.7</v>
      </c>
      <c r="BA31">
        <v>330.2</v>
      </c>
      <c r="BB31">
        <v>316.2</v>
      </c>
      <c r="BC31">
        <v>295.60000000000002</v>
      </c>
      <c r="BD31">
        <v>281</v>
      </c>
      <c r="BE31">
        <v>272.7</v>
      </c>
      <c r="BF31">
        <v>270.5</v>
      </c>
      <c r="BG31">
        <v>274.39999999999998</v>
      </c>
      <c r="BH31">
        <v>275.60000000000002</v>
      </c>
      <c r="BI31">
        <v>274.10000000000002</v>
      </c>
      <c r="BJ31">
        <v>269.8</v>
      </c>
      <c r="BK31">
        <v>262.89999999999998</v>
      </c>
      <c r="BL31">
        <v>254.7</v>
      </c>
      <c r="BM31">
        <v>250.5</v>
      </c>
      <c r="BN31">
        <v>248.9</v>
      </c>
      <c r="BO31">
        <v>283.89999999999998</v>
      </c>
      <c r="BP31">
        <v>284.60000000000002</v>
      </c>
      <c r="BQ31">
        <v>285.89999999999998</v>
      </c>
      <c r="BR31">
        <v>287.2</v>
      </c>
      <c r="BS31">
        <v>292.39999999999998</v>
      </c>
      <c r="BT31">
        <v>287.7</v>
      </c>
      <c r="BU31">
        <v>268.3</v>
      </c>
      <c r="BV31" s="20">
        <v>245.5</v>
      </c>
      <c r="BW31" s="20">
        <v>226.8</v>
      </c>
      <c r="BX31" t="s">
        <v>41</v>
      </c>
    </row>
    <row r="32" spans="1:76" x14ac:dyDescent="0.35">
      <c r="A32" t="s">
        <v>66</v>
      </c>
      <c r="B32" t="s">
        <v>43</v>
      </c>
      <c r="C32">
        <v>74</v>
      </c>
      <c r="D32">
        <v>80.099999999999994</v>
      </c>
      <c r="E32">
        <v>81.7</v>
      </c>
      <c r="F32">
        <v>80.599999999999994</v>
      </c>
      <c r="G32">
        <v>72.8</v>
      </c>
      <c r="H32">
        <v>68.7</v>
      </c>
      <c r="I32">
        <v>67.099999999999994</v>
      </c>
      <c r="J32">
        <v>64.599999999999994</v>
      </c>
      <c r="K32">
        <v>63</v>
      </c>
      <c r="L32">
        <v>60.3</v>
      </c>
      <c r="M32">
        <v>57.3</v>
      </c>
      <c r="N32">
        <v>54.7</v>
      </c>
      <c r="O32">
        <v>50.1</v>
      </c>
      <c r="P32">
        <v>41.9</v>
      </c>
      <c r="Q32">
        <v>41.5</v>
      </c>
      <c r="R32">
        <v>50.8</v>
      </c>
      <c r="S32">
        <v>52.3</v>
      </c>
      <c r="T32">
        <v>66.7</v>
      </c>
      <c r="U32">
        <v>60</v>
      </c>
      <c r="V32">
        <v>62.2</v>
      </c>
      <c r="W32">
        <v>69.5</v>
      </c>
      <c r="X32">
        <v>71.2</v>
      </c>
      <c r="Y32">
        <v>72.3</v>
      </c>
      <c r="Z32">
        <v>73.3</v>
      </c>
      <c r="AA32">
        <v>76.900000000000006</v>
      </c>
      <c r="AB32">
        <v>79.099999999999994</v>
      </c>
      <c r="AC32">
        <v>80.2</v>
      </c>
      <c r="AD32">
        <v>82.4</v>
      </c>
      <c r="AE32">
        <v>84.1</v>
      </c>
      <c r="AF32">
        <v>82.6</v>
      </c>
      <c r="AG32">
        <v>80.3</v>
      </c>
      <c r="AH32">
        <v>81.7</v>
      </c>
      <c r="AI32">
        <v>85.7</v>
      </c>
      <c r="AJ32">
        <v>82.5</v>
      </c>
      <c r="AK32">
        <v>79</v>
      </c>
      <c r="AL32">
        <v>89.4</v>
      </c>
      <c r="AM32">
        <v>80.5</v>
      </c>
      <c r="AN32">
        <v>79.3</v>
      </c>
      <c r="AO32">
        <v>78.8</v>
      </c>
      <c r="AP32">
        <v>79.099999999999994</v>
      </c>
      <c r="AQ32">
        <v>80.7</v>
      </c>
      <c r="AR32">
        <v>80.400000000000006</v>
      </c>
      <c r="AS32">
        <v>78.3</v>
      </c>
      <c r="AT32">
        <v>157.80000000000001</v>
      </c>
      <c r="AU32">
        <v>67.400000000000006</v>
      </c>
      <c r="AV32">
        <v>65.8</v>
      </c>
      <c r="AW32">
        <v>68</v>
      </c>
      <c r="AX32">
        <v>98.5</v>
      </c>
      <c r="AY32">
        <v>84.1</v>
      </c>
      <c r="AZ32">
        <v>102.4</v>
      </c>
      <c r="BA32">
        <v>96.9</v>
      </c>
      <c r="BB32">
        <v>97.9</v>
      </c>
      <c r="BC32">
        <v>106.6</v>
      </c>
      <c r="BD32">
        <v>99.8</v>
      </c>
      <c r="BE32">
        <v>96.7</v>
      </c>
      <c r="BF32">
        <v>90.8</v>
      </c>
      <c r="BG32">
        <v>95.9</v>
      </c>
      <c r="BH32">
        <v>82.7</v>
      </c>
      <c r="BI32">
        <v>102.9</v>
      </c>
      <c r="BJ32">
        <v>84.9</v>
      </c>
      <c r="BK32">
        <v>93.1</v>
      </c>
      <c r="BL32">
        <v>96.5</v>
      </c>
      <c r="BM32">
        <v>94</v>
      </c>
      <c r="BN32">
        <v>92.9</v>
      </c>
      <c r="BO32">
        <v>100.5</v>
      </c>
      <c r="BP32">
        <v>100.1</v>
      </c>
      <c r="BQ32">
        <v>94.3</v>
      </c>
      <c r="BR32">
        <v>91.5</v>
      </c>
      <c r="BS32">
        <v>92</v>
      </c>
      <c r="BT32">
        <v>90.9</v>
      </c>
      <c r="BU32">
        <v>90.5</v>
      </c>
      <c r="BV32" s="20">
        <v>93</v>
      </c>
      <c r="BW32" s="20">
        <v>93.7</v>
      </c>
      <c r="BX32" t="s">
        <v>43</v>
      </c>
    </row>
    <row r="33" spans="1:76" x14ac:dyDescent="0.35">
      <c r="A33" t="s">
        <v>67</v>
      </c>
      <c r="B33" t="s">
        <v>44</v>
      </c>
      <c r="C33">
        <v>834.5</v>
      </c>
      <c r="D33">
        <v>892</v>
      </c>
      <c r="E33">
        <v>850.8</v>
      </c>
      <c r="F33">
        <v>977.4</v>
      </c>
      <c r="G33">
        <v>1005.6</v>
      </c>
      <c r="H33">
        <v>998.8</v>
      </c>
      <c r="I33">
        <v>1085.5999999999999</v>
      </c>
      <c r="J33">
        <v>1015.7</v>
      </c>
      <c r="K33">
        <v>970.1</v>
      </c>
      <c r="L33">
        <v>985.6</v>
      </c>
      <c r="M33">
        <v>879.2</v>
      </c>
      <c r="N33">
        <v>878.9</v>
      </c>
      <c r="O33">
        <v>804.5</v>
      </c>
      <c r="P33">
        <v>798.5</v>
      </c>
      <c r="Q33">
        <v>918.4</v>
      </c>
      <c r="R33">
        <v>774.5</v>
      </c>
      <c r="S33">
        <v>692</v>
      </c>
      <c r="T33">
        <v>636.6</v>
      </c>
      <c r="U33">
        <v>687.7</v>
      </c>
      <c r="V33">
        <v>808.6</v>
      </c>
      <c r="W33">
        <v>897.9</v>
      </c>
      <c r="X33">
        <v>923.8</v>
      </c>
      <c r="Y33">
        <v>1038.4000000000001</v>
      </c>
      <c r="Z33">
        <v>996</v>
      </c>
      <c r="AA33">
        <v>917.9</v>
      </c>
      <c r="AB33">
        <v>1053.5</v>
      </c>
      <c r="AC33">
        <v>1076.5</v>
      </c>
      <c r="AD33">
        <v>1111.8</v>
      </c>
      <c r="AE33">
        <v>1145.0999999999999</v>
      </c>
      <c r="AF33">
        <v>1174.9000000000001</v>
      </c>
      <c r="AG33">
        <v>1126.5</v>
      </c>
      <c r="AH33">
        <v>1161.9000000000001</v>
      </c>
      <c r="AI33">
        <v>1234.3</v>
      </c>
      <c r="AJ33">
        <v>1238.7</v>
      </c>
      <c r="AK33">
        <v>1204.8</v>
      </c>
      <c r="AL33">
        <v>1203.2</v>
      </c>
      <c r="AM33">
        <v>1119.9000000000001</v>
      </c>
      <c r="AN33">
        <v>1246.9000000000001</v>
      </c>
      <c r="AO33">
        <v>1351.6</v>
      </c>
      <c r="AP33">
        <v>1360.7</v>
      </c>
      <c r="AQ33">
        <v>1284.0999999999999</v>
      </c>
      <c r="AR33">
        <v>1263.9000000000001</v>
      </c>
      <c r="AS33">
        <v>1311.4</v>
      </c>
      <c r="AT33">
        <v>1171.2</v>
      </c>
      <c r="AU33">
        <v>1270.0999999999999</v>
      </c>
      <c r="AV33">
        <v>1171.5</v>
      </c>
      <c r="AW33">
        <v>1179.4000000000001</v>
      </c>
      <c r="AX33">
        <v>1149.5</v>
      </c>
      <c r="AY33">
        <v>1197.4000000000001</v>
      </c>
      <c r="AZ33">
        <v>1216.9000000000001</v>
      </c>
      <c r="BA33">
        <v>1192.8</v>
      </c>
      <c r="BB33">
        <v>1226.0999999999999</v>
      </c>
      <c r="BC33">
        <v>1265.9000000000001</v>
      </c>
      <c r="BD33">
        <v>1301.5999999999999</v>
      </c>
      <c r="BE33">
        <v>1372.7</v>
      </c>
      <c r="BF33">
        <v>1417.8</v>
      </c>
      <c r="BG33">
        <v>1289.5999999999999</v>
      </c>
      <c r="BH33">
        <v>1341.8</v>
      </c>
      <c r="BI33">
        <v>1368.2</v>
      </c>
      <c r="BJ33">
        <v>1425.9</v>
      </c>
      <c r="BK33">
        <v>1293.9000000000001</v>
      </c>
      <c r="BL33">
        <v>1153.2</v>
      </c>
      <c r="BM33">
        <v>1602.5</v>
      </c>
      <c r="BN33">
        <v>1499.6</v>
      </c>
      <c r="BO33">
        <v>1693.7</v>
      </c>
      <c r="BP33">
        <v>1890.2</v>
      </c>
      <c r="BQ33">
        <v>1896.2</v>
      </c>
      <c r="BR33">
        <v>1906</v>
      </c>
      <c r="BS33">
        <v>1922.4</v>
      </c>
      <c r="BT33">
        <v>2074.6</v>
      </c>
      <c r="BU33">
        <v>2090.6999999999998</v>
      </c>
      <c r="BV33" s="20">
        <v>2067.8000000000002</v>
      </c>
      <c r="BW33" s="20">
        <v>1958.5</v>
      </c>
      <c r="BX33" t="s">
        <v>44</v>
      </c>
    </row>
    <row r="34" spans="1:76" x14ac:dyDescent="0.35">
      <c r="A34" t="s">
        <v>68</v>
      </c>
      <c r="B34" t="s">
        <v>46</v>
      </c>
      <c r="C34">
        <v>259.7</v>
      </c>
      <c r="D34">
        <v>251.6</v>
      </c>
      <c r="E34">
        <v>255.9</v>
      </c>
      <c r="F34">
        <v>282.8</v>
      </c>
      <c r="G34">
        <v>290</v>
      </c>
      <c r="H34">
        <v>297.8</v>
      </c>
      <c r="I34">
        <v>310.5</v>
      </c>
      <c r="J34">
        <v>285.89999999999998</v>
      </c>
      <c r="K34">
        <v>296.2</v>
      </c>
      <c r="L34">
        <v>292.60000000000002</v>
      </c>
      <c r="M34">
        <v>266.60000000000002</v>
      </c>
      <c r="N34">
        <v>254.1</v>
      </c>
      <c r="O34">
        <v>242.1</v>
      </c>
      <c r="P34">
        <v>231.6</v>
      </c>
      <c r="Q34">
        <v>219.6</v>
      </c>
      <c r="R34">
        <v>138</v>
      </c>
      <c r="S34">
        <v>136.5</v>
      </c>
      <c r="T34">
        <v>155</v>
      </c>
      <c r="U34">
        <v>164.2</v>
      </c>
      <c r="V34">
        <v>192.8</v>
      </c>
      <c r="W34">
        <v>191.9</v>
      </c>
      <c r="X34">
        <v>196.3</v>
      </c>
      <c r="Y34">
        <v>208.9</v>
      </c>
      <c r="Z34">
        <v>218.1</v>
      </c>
      <c r="AA34">
        <v>212.2</v>
      </c>
      <c r="AB34">
        <v>212.2</v>
      </c>
      <c r="AC34">
        <v>191</v>
      </c>
      <c r="AD34">
        <v>220.8</v>
      </c>
      <c r="AE34">
        <v>234.7</v>
      </c>
      <c r="AF34">
        <v>245.2</v>
      </c>
      <c r="AG34">
        <v>250.6</v>
      </c>
      <c r="AH34">
        <v>251.3</v>
      </c>
      <c r="AI34">
        <v>264.5</v>
      </c>
      <c r="AJ34">
        <v>262.3</v>
      </c>
      <c r="AK34">
        <v>261.60000000000002</v>
      </c>
      <c r="AL34">
        <v>265.7</v>
      </c>
      <c r="AM34">
        <v>280.7</v>
      </c>
      <c r="AN34">
        <v>295.39999999999998</v>
      </c>
      <c r="AO34">
        <v>295</v>
      </c>
      <c r="AP34">
        <v>291.8</v>
      </c>
      <c r="AQ34">
        <v>293.89999999999998</v>
      </c>
      <c r="AR34">
        <v>295.2</v>
      </c>
      <c r="AS34">
        <v>286.60000000000002</v>
      </c>
      <c r="AT34">
        <v>257.2</v>
      </c>
      <c r="AU34">
        <v>270.5</v>
      </c>
      <c r="AV34">
        <v>268.39999999999998</v>
      </c>
      <c r="AW34">
        <v>257.8</v>
      </c>
      <c r="AX34">
        <v>250.8</v>
      </c>
      <c r="AY34">
        <v>219.9</v>
      </c>
      <c r="AZ34">
        <v>221.1</v>
      </c>
      <c r="BA34">
        <v>230.2</v>
      </c>
      <c r="BB34">
        <v>228.4</v>
      </c>
      <c r="BC34">
        <v>182.2</v>
      </c>
      <c r="BD34">
        <v>203.1</v>
      </c>
      <c r="BE34">
        <v>208.3</v>
      </c>
      <c r="BF34">
        <v>208.5</v>
      </c>
      <c r="BG34">
        <v>202.7</v>
      </c>
      <c r="BH34">
        <v>205.6</v>
      </c>
      <c r="BI34">
        <v>192.5</v>
      </c>
      <c r="BJ34">
        <v>213.4</v>
      </c>
      <c r="BK34">
        <v>162.80000000000001</v>
      </c>
      <c r="BL34">
        <v>158.69999999999999</v>
      </c>
      <c r="BM34">
        <v>214.1</v>
      </c>
      <c r="BN34">
        <v>222.7</v>
      </c>
      <c r="BO34">
        <v>254.6</v>
      </c>
      <c r="BP34">
        <v>278.7</v>
      </c>
      <c r="BQ34">
        <v>275.60000000000002</v>
      </c>
      <c r="BR34">
        <v>314.89999999999998</v>
      </c>
      <c r="BS34">
        <v>395.9</v>
      </c>
      <c r="BT34">
        <v>399.7</v>
      </c>
      <c r="BU34">
        <v>358.9</v>
      </c>
      <c r="BV34" s="20">
        <v>355.8</v>
      </c>
      <c r="BW34" s="20">
        <v>367.4</v>
      </c>
      <c r="BX34" t="s">
        <v>46</v>
      </c>
    </row>
    <row r="35" spans="1:76" x14ac:dyDescent="0.35">
      <c r="A35" t="s">
        <v>69</v>
      </c>
      <c r="B35" t="s">
        <v>48</v>
      </c>
      <c r="C35">
        <v>574.79999999999995</v>
      </c>
      <c r="D35">
        <v>640.4</v>
      </c>
      <c r="E35">
        <v>594.9</v>
      </c>
      <c r="F35">
        <v>694.6</v>
      </c>
      <c r="G35">
        <v>715.6</v>
      </c>
      <c r="H35">
        <v>701</v>
      </c>
      <c r="I35">
        <v>775.1</v>
      </c>
      <c r="J35">
        <v>729.8</v>
      </c>
      <c r="K35">
        <v>673.9</v>
      </c>
      <c r="L35">
        <v>693</v>
      </c>
      <c r="M35">
        <v>612.6</v>
      </c>
      <c r="N35">
        <v>624.79999999999995</v>
      </c>
      <c r="O35">
        <v>562.29999999999995</v>
      </c>
      <c r="P35">
        <v>566.9</v>
      </c>
      <c r="Q35">
        <v>698.8</v>
      </c>
      <c r="R35">
        <v>636.6</v>
      </c>
      <c r="S35">
        <v>555.5</v>
      </c>
      <c r="T35">
        <v>481.5</v>
      </c>
      <c r="U35">
        <v>523.5</v>
      </c>
      <c r="V35">
        <v>615.79999999999995</v>
      </c>
      <c r="W35">
        <v>706</v>
      </c>
      <c r="X35">
        <v>727.4</v>
      </c>
      <c r="Y35">
        <v>829.5</v>
      </c>
      <c r="Z35">
        <v>777.9</v>
      </c>
      <c r="AA35">
        <v>705.7</v>
      </c>
      <c r="AB35">
        <v>841.3</v>
      </c>
      <c r="AC35">
        <v>885.6</v>
      </c>
      <c r="AD35">
        <v>891</v>
      </c>
      <c r="AE35">
        <v>910.4</v>
      </c>
      <c r="AF35">
        <v>929.7</v>
      </c>
      <c r="AG35">
        <v>875.9</v>
      </c>
      <c r="AH35">
        <v>910.7</v>
      </c>
      <c r="AI35">
        <v>969.8</v>
      </c>
      <c r="AJ35">
        <v>976.4</v>
      </c>
      <c r="AK35">
        <v>943.2</v>
      </c>
      <c r="AL35">
        <v>937.5</v>
      </c>
      <c r="AM35">
        <v>839.3</v>
      </c>
      <c r="AN35">
        <v>951.5</v>
      </c>
      <c r="AO35">
        <v>1056.5999999999999</v>
      </c>
      <c r="AP35">
        <v>1068.9000000000001</v>
      </c>
      <c r="AQ35">
        <v>990.2</v>
      </c>
      <c r="AR35">
        <v>968.7</v>
      </c>
      <c r="AS35">
        <v>1024.9000000000001</v>
      </c>
      <c r="AT35">
        <v>914</v>
      </c>
      <c r="AU35">
        <v>999.6</v>
      </c>
      <c r="AV35">
        <v>903.1</v>
      </c>
      <c r="AW35">
        <v>921.6</v>
      </c>
      <c r="AX35">
        <v>898.7</v>
      </c>
      <c r="AY35">
        <v>994.1</v>
      </c>
      <c r="AZ35">
        <v>1007</v>
      </c>
      <c r="BA35">
        <v>972.4</v>
      </c>
      <c r="BB35">
        <v>1003.1</v>
      </c>
      <c r="BC35">
        <v>1070.4000000000001</v>
      </c>
      <c r="BD35">
        <v>1085.7</v>
      </c>
      <c r="BE35">
        <v>1153.7</v>
      </c>
      <c r="BF35">
        <v>1199</v>
      </c>
      <c r="BG35">
        <v>1099</v>
      </c>
      <c r="BH35">
        <v>1137.9000000000001</v>
      </c>
      <c r="BI35">
        <v>1185</v>
      </c>
      <c r="BJ35">
        <v>1217.0999999999999</v>
      </c>
      <c r="BK35">
        <v>1121</v>
      </c>
      <c r="BL35">
        <v>980</v>
      </c>
      <c r="BM35">
        <v>1370.9</v>
      </c>
      <c r="BN35">
        <v>1261.4000000000001</v>
      </c>
      <c r="BO35">
        <v>1439.1</v>
      </c>
      <c r="BP35">
        <v>1611.6</v>
      </c>
      <c r="BQ35">
        <v>1620.6</v>
      </c>
      <c r="BR35">
        <v>1591.2</v>
      </c>
      <c r="BS35">
        <v>1526.5</v>
      </c>
      <c r="BT35">
        <v>1674.9</v>
      </c>
      <c r="BU35">
        <v>1731.8</v>
      </c>
      <c r="BV35" s="20">
        <v>1712</v>
      </c>
      <c r="BW35" s="20">
        <v>1591.1</v>
      </c>
      <c r="BX35" t="s">
        <v>48</v>
      </c>
    </row>
    <row r="36" spans="1:76" x14ac:dyDescent="0.35">
      <c r="A36" t="s">
        <v>70</v>
      </c>
      <c r="B36" t="s">
        <v>50</v>
      </c>
      <c r="C36">
        <v>314.10000000000002</v>
      </c>
      <c r="D36">
        <v>252.2</v>
      </c>
      <c r="E36">
        <v>106.5</v>
      </c>
      <c r="F36">
        <v>10.4</v>
      </c>
      <c r="G36">
        <v>399.4</v>
      </c>
      <c r="H36">
        <v>412.9</v>
      </c>
      <c r="I36">
        <v>487.9</v>
      </c>
      <c r="J36">
        <v>584.1</v>
      </c>
      <c r="K36">
        <v>478.1</v>
      </c>
      <c r="L36">
        <v>481</v>
      </c>
      <c r="M36">
        <v>502</v>
      </c>
      <c r="N36">
        <v>477.2</v>
      </c>
      <c r="O36">
        <v>468.9</v>
      </c>
      <c r="P36">
        <v>484.5</v>
      </c>
      <c r="Q36">
        <v>478.1</v>
      </c>
      <c r="R36">
        <v>465.2</v>
      </c>
      <c r="S36">
        <v>448.9</v>
      </c>
      <c r="T36">
        <v>374.3</v>
      </c>
      <c r="U36">
        <v>275.7</v>
      </c>
      <c r="V36">
        <v>306.60000000000002</v>
      </c>
      <c r="W36">
        <v>356.8</v>
      </c>
      <c r="X36">
        <v>346.3</v>
      </c>
      <c r="Y36">
        <v>394.3</v>
      </c>
      <c r="Z36">
        <v>404.4</v>
      </c>
      <c r="AA36">
        <v>414.4</v>
      </c>
      <c r="AB36">
        <v>432.2</v>
      </c>
      <c r="AC36">
        <v>447.9</v>
      </c>
      <c r="AD36">
        <v>469.7</v>
      </c>
      <c r="AE36">
        <v>464.8</v>
      </c>
      <c r="AF36">
        <v>467</v>
      </c>
      <c r="AG36">
        <v>485.7</v>
      </c>
      <c r="AH36">
        <v>654.20000000000005</v>
      </c>
      <c r="AI36">
        <v>518</v>
      </c>
      <c r="AJ36">
        <v>503</v>
      </c>
      <c r="AK36">
        <v>609.5</v>
      </c>
      <c r="AL36">
        <v>497.1</v>
      </c>
      <c r="AM36">
        <v>602.79999999999995</v>
      </c>
      <c r="AN36">
        <v>599.1</v>
      </c>
      <c r="AO36">
        <v>571.9</v>
      </c>
      <c r="AP36">
        <v>616.4</v>
      </c>
      <c r="AQ36">
        <v>630.70000000000005</v>
      </c>
      <c r="AR36">
        <v>620.4</v>
      </c>
      <c r="AS36">
        <v>660</v>
      </c>
      <c r="AT36">
        <v>653.29999999999995</v>
      </c>
      <c r="AU36">
        <v>705.4</v>
      </c>
      <c r="AV36">
        <v>708.4</v>
      </c>
      <c r="AW36">
        <v>655.29999999999995</v>
      </c>
      <c r="AX36">
        <v>693.6</v>
      </c>
      <c r="AY36">
        <v>733.1</v>
      </c>
      <c r="AZ36">
        <v>759.2</v>
      </c>
      <c r="BA36">
        <v>668</v>
      </c>
      <c r="BB36">
        <v>722.6</v>
      </c>
      <c r="BC36">
        <v>-182.3</v>
      </c>
      <c r="BD36">
        <v>164.7</v>
      </c>
      <c r="BE36">
        <v>584.20000000000005</v>
      </c>
      <c r="BF36">
        <v>337.3</v>
      </c>
      <c r="BG36">
        <v>663.8</v>
      </c>
      <c r="BH36">
        <v>645.6</v>
      </c>
      <c r="BI36">
        <v>731.3</v>
      </c>
      <c r="BJ36">
        <v>742.3</v>
      </c>
      <c r="BK36">
        <v>756.5</v>
      </c>
      <c r="BL36">
        <v>789.5</v>
      </c>
      <c r="BM36">
        <v>766.3</v>
      </c>
      <c r="BN36">
        <v>872.5</v>
      </c>
      <c r="BO36">
        <v>972.8</v>
      </c>
      <c r="BP36">
        <v>1071.0999999999999</v>
      </c>
      <c r="BQ36">
        <v>998.3</v>
      </c>
      <c r="BR36">
        <v>1126.5</v>
      </c>
      <c r="BS36">
        <v>960.4</v>
      </c>
      <c r="BT36">
        <v>939.8</v>
      </c>
      <c r="BU36">
        <v>831.1</v>
      </c>
      <c r="BV36" s="20">
        <v>878.9</v>
      </c>
      <c r="BW36" s="20">
        <v>701.2</v>
      </c>
      <c r="BX36" t="s">
        <v>50</v>
      </c>
    </row>
    <row r="37" spans="1:76" x14ac:dyDescent="0.35">
      <c r="A37" t="s">
        <v>71</v>
      </c>
      <c r="B37" t="s">
        <v>52</v>
      </c>
      <c r="C37">
        <v>260.7</v>
      </c>
      <c r="D37">
        <v>388.2</v>
      </c>
      <c r="E37">
        <v>488.3</v>
      </c>
      <c r="F37">
        <v>684.2</v>
      </c>
      <c r="G37">
        <v>316.2</v>
      </c>
      <c r="H37">
        <v>288</v>
      </c>
      <c r="I37">
        <v>287.2</v>
      </c>
      <c r="J37">
        <v>145.69999999999999</v>
      </c>
      <c r="K37">
        <v>195.8</v>
      </c>
      <c r="L37">
        <v>211.9</v>
      </c>
      <c r="M37">
        <v>110.6</v>
      </c>
      <c r="N37">
        <v>147.6</v>
      </c>
      <c r="O37">
        <v>93.5</v>
      </c>
      <c r="P37">
        <v>82.4</v>
      </c>
      <c r="Q37">
        <v>220.7</v>
      </c>
      <c r="R37">
        <v>171.4</v>
      </c>
      <c r="S37">
        <v>106.6</v>
      </c>
      <c r="T37">
        <v>107.2</v>
      </c>
      <c r="U37">
        <v>247.9</v>
      </c>
      <c r="V37">
        <v>309.2</v>
      </c>
      <c r="W37">
        <v>349.1</v>
      </c>
      <c r="X37">
        <v>381.1</v>
      </c>
      <c r="Y37">
        <v>435.2</v>
      </c>
      <c r="Z37">
        <v>373.5</v>
      </c>
      <c r="AA37">
        <v>291.3</v>
      </c>
      <c r="AB37">
        <v>409.1</v>
      </c>
      <c r="AC37">
        <v>437.7</v>
      </c>
      <c r="AD37">
        <v>421.3</v>
      </c>
      <c r="AE37">
        <v>445.7</v>
      </c>
      <c r="AF37">
        <v>462.7</v>
      </c>
      <c r="AG37">
        <v>390.2</v>
      </c>
      <c r="AH37">
        <v>256.39999999999998</v>
      </c>
      <c r="AI37">
        <v>451.8</v>
      </c>
      <c r="AJ37">
        <v>473.3</v>
      </c>
      <c r="AK37">
        <v>333.7</v>
      </c>
      <c r="AL37">
        <v>440.5</v>
      </c>
      <c r="AM37">
        <v>236.5</v>
      </c>
      <c r="AN37">
        <v>352.4</v>
      </c>
      <c r="AO37">
        <v>484.7</v>
      </c>
      <c r="AP37">
        <v>452.5</v>
      </c>
      <c r="AQ37">
        <v>359.5</v>
      </c>
      <c r="AR37">
        <v>348.3</v>
      </c>
      <c r="AS37">
        <v>364.8</v>
      </c>
      <c r="AT37">
        <v>260.7</v>
      </c>
      <c r="AU37">
        <v>294.2</v>
      </c>
      <c r="AV37">
        <v>194.7</v>
      </c>
      <c r="AW37">
        <v>266.3</v>
      </c>
      <c r="AX37">
        <v>205.1</v>
      </c>
      <c r="AY37">
        <v>252.8</v>
      </c>
      <c r="AZ37">
        <v>245.9</v>
      </c>
      <c r="BA37">
        <v>301.7</v>
      </c>
      <c r="BB37">
        <v>268.8</v>
      </c>
      <c r="BC37">
        <v>1260.3</v>
      </c>
      <c r="BD37">
        <v>927.5</v>
      </c>
      <c r="BE37">
        <v>573.9</v>
      </c>
      <c r="BF37">
        <v>866.9</v>
      </c>
      <c r="BG37">
        <v>430.9</v>
      </c>
      <c r="BH37">
        <v>492.6</v>
      </c>
      <c r="BI37">
        <v>432.4</v>
      </c>
      <c r="BJ37">
        <v>436.9</v>
      </c>
      <c r="BK37">
        <v>319.10000000000002</v>
      </c>
      <c r="BL37">
        <v>120.4</v>
      </c>
      <c r="BM37">
        <v>533.9</v>
      </c>
      <c r="BN37">
        <v>371.5</v>
      </c>
      <c r="BO37">
        <v>466.3</v>
      </c>
      <c r="BP37">
        <v>540.5</v>
      </c>
      <c r="BQ37">
        <v>622.29999999999995</v>
      </c>
      <c r="BR37">
        <v>464.7</v>
      </c>
      <c r="BS37">
        <v>566.1</v>
      </c>
      <c r="BT37">
        <v>735.1</v>
      </c>
      <c r="BU37">
        <v>900.7</v>
      </c>
      <c r="BV37" s="20">
        <v>833.1</v>
      </c>
      <c r="BW37" s="20">
        <v>889.9</v>
      </c>
      <c r="BX37" t="s">
        <v>52</v>
      </c>
    </row>
    <row r="38" spans="1:76" x14ac:dyDescent="0.35">
      <c r="A38" t="s">
        <v>3</v>
      </c>
      <c r="B38" t="s">
        <v>72</v>
      </c>
      <c r="C38" t="s">
        <v>3</v>
      </c>
      <c r="D38" t="s">
        <v>3</v>
      </c>
      <c r="E38" t="s">
        <v>3</v>
      </c>
      <c r="F38" t="s">
        <v>3</v>
      </c>
      <c r="G38" t="s">
        <v>3</v>
      </c>
      <c r="H38" t="s">
        <v>3</v>
      </c>
      <c r="I38" t="s">
        <v>3</v>
      </c>
      <c r="J38" t="s">
        <v>3</v>
      </c>
      <c r="K38" t="s">
        <v>3</v>
      </c>
      <c r="L38" t="s">
        <v>3</v>
      </c>
      <c r="M38" t="s">
        <v>3</v>
      </c>
      <c r="N38" t="s">
        <v>3</v>
      </c>
      <c r="O38" t="s">
        <v>3</v>
      </c>
      <c r="P38" t="s">
        <v>3</v>
      </c>
      <c r="Q38" t="s">
        <v>3</v>
      </c>
      <c r="R38" t="s">
        <v>3</v>
      </c>
      <c r="S38" t="s">
        <v>3</v>
      </c>
      <c r="T38" t="s">
        <v>3</v>
      </c>
      <c r="U38" t="s">
        <v>3</v>
      </c>
      <c r="V38" t="s">
        <v>3</v>
      </c>
      <c r="W38" t="s">
        <v>3</v>
      </c>
      <c r="X38" t="s">
        <v>3</v>
      </c>
      <c r="Y38" t="s">
        <v>3</v>
      </c>
      <c r="Z38" t="s">
        <v>3</v>
      </c>
      <c r="AA38" t="s">
        <v>3</v>
      </c>
      <c r="AB38" t="s">
        <v>3</v>
      </c>
      <c r="AC38" t="s">
        <v>3</v>
      </c>
      <c r="AD38" t="s">
        <v>3</v>
      </c>
      <c r="AE38" t="s">
        <v>3</v>
      </c>
      <c r="AF38" t="s">
        <v>3</v>
      </c>
      <c r="AG38" t="s">
        <v>3</v>
      </c>
      <c r="AH38" t="s">
        <v>3</v>
      </c>
      <c r="AI38" t="s">
        <v>3</v>
      </c>
      <c r="AJ38" t="s">
        <v>3</v>
      </c>
      <c r="AK38" t="s">
        <v>3</v>
      </c>
      <c r="AL38" t="s">
        <v>3</v>
      </c>
      <c r="AM38" t="s">
        <v>3</v>
      </c>
      <c r="AN38" t="s">
        <v>3</v>
      </c>
      <c r="AO38" t="s">
        <v>3</v>
      </c>
      <c r="AP38" t="s">
        <v>3</v>
      </c>
      <c r="AQ38" t="s">
        <v>3</v>
      </c>
      <c r="AR38" t="s">
        <v>3</v>
      </c>
      <c r="AS38" t="s">
        <v>3</v>
      </c>
      <c r="AT38" t="s">
        <v>3</v>
      </c>
      <c r="AU38" t="s">
        <v>3</v>
      </c>
      <c r="AV38" t="s">
        <v>3</v>
      </c>
      <c r="AW38" t="s">
        <v>3</v>
      </c>
      <c r="AX38" t="s">
        <v>3</v>
      </c>
      <c r="AY38" t="s">
        <v>3</v>
      </c>
      <c r="AZ38" t="s">
        <v>3</v>
      </c>
      <c r="BA38" t="s">
        <v>3</v>
      </c>
      <c r="BB38" t="s">
        <v>3</v>
      </c>
      <c r="BC38" t="s">
        <v>3</v>
      </c>
      <c r="BD38" t="s">
        <v>3</v>
      </c>
      <c r="BE38" t="s">
        <v>3</v>
      </c>
      <c r="BF38" t="s">
        <v>3</v>
      </c>
      <c r="BG38" t="s">
        <v>3</v>
      </c>
      <c r="BH38" t="s">
        <v>3</v>
      </c>
      <c r="BI38" t="s">
        <v>3</v>
      </c>
      <c r="BJ38" t="s">
        <v>3</v>
      </c>
      <c r="BK38" t="s">
        <v>3</v>
      </c>
      <c r="BL38" t="s">
        <v>3</v>
      </c>
      <c r="BM38" t="s">
        <v>3</v>
      </c>
      <c r="BN38" t="s">
        <v>3</v>
      </c>
      <c r="BO38" t="s">
        <v>3</v>
      </c>
      <c r="BP38" t="s">
        <v>3</v>
      </c>
      <c r="BQ38" t="s">
        <v>3</v>
      </c>
      <c r="BR38" t="s">
        <v>3</v>
      </c>
      <c r="BS38" t="s">
        <v>3</v>
      </c>
      <c r="BT38" t="s">
        <v>3</v>
      </c>
      <c r="BU38" t="s">
        <v>3</v>
      </c>
      <c r="BV38" s="20" t="s">
        <v>3</v>
      </c>
      <c r="BW38" s="20" t="s">
        <v>3</v>
      </c>
      <c r="BX38" t="s">
        <v>72</v>
      </c>
    </row>
    <row r="39" spans="1:76" x14ac:dyDescent="0.35">
      <c r="A39" t="s">
        <v>3</v>
      </c>
      <c r="B39" t="s">
        <v>73</v>
      </c>
      <c r="C39" t="s">
        <v>3</v>
      </c>
      <c r="D39" t="s">
        <v>3</v>
      </c>
      <c r="E39" t="s">
        <v>3</v>
      </c>
      <c r="F39" t="s">
        <v>3</v>
      </c>
      <c r="G39" t="s">
        <v>3</v>
      </c>
      <c r="H39" t="s">
        <v>3</v>
      </c>
      <c r="I39" t="s">
        <v>3</v>
      </c>
      <c r="J39" t="s">
        <v>3</v>
      </c>
      <c r="K39" t="s">
        <v>3</v>
      </c>
      <c r="L39" t="s">
        <v>3</v>
      </c>
      <c r="M39" t="s">
        <v>3</v>
      </c>
      <c r="N39" t="s">
        <v>3</v>
      </c>
      <c r="O39" t="s">
        <v>3</v>
      </c>
      <c r="P39" t="s">
        <v>3</v>
      </c>
      <c r="Q39" t="s">
        <v>3</v>
      </c>
      <c r="R39" t="s">
        <v>3</v>
      </c>
      <c r="S39" t="s">
        <v>3</v>
      </c>
      <c r="T39" t="s">
        <v>3</v>
      </c>
      <c r="U39" t="s">
        <v>3</v>
      </c>
      <c r="V39" t="s">
        <v>3</v>
      </c>
      <c r="W39" t="s">
        <v>3</v>
      </c>
      <c r="X39" t="s">
        <v>3</v>
      </c>
      <c r="Y39" t="s">
        <v>3</v>
      </c>
      <c r="Z39" t="s">
        <v>3</v>
      </c>
      <c r="AA39" t="s">
        <v>3</v>
      </c>
      <c r="AB39" t="s">
        <v>3</v>
      </c>
      <c r="AC39" t="s">
        <v>3</v>
      </c>
      <c r="AD39" t="s">
        <v>3</v>
      </c>
      <c r="AE39" t="s">
        <v>3</v>
      </c>
      <c r="AF39" t="s">
        <v>3</v>
      </c>
      <c r="AG39" t="s">
        <v>3</v>
      </c>
      <c r="AH39" t="s">
        <v>3</v>
      </c>
      <c r="AI39" t="s">
        <v>3</v>
      </c>
      <c r="AJ39" t="s">
        <v>3</v>
      </c>
      <c r="AK39" t="s">
        <v>3</v>
      </c>
      <c r="AL39" t="s">
        <v>3</v>
      </c>
      <c r="AM39" t="s">
        <v>3</v>
      </c>
      <c r="AN39" t="s">
        <v>3</v>
      </c>
      <c r="AO39" t="s">
        <v>3</v>
      </c>
      <c r="AP39" t="s">
        <v>3</v>
      </c>
      <c r="AQ39" t="s">
        <v>3</v>
      </c>
      <c r="AR39" t="s">
        <v>3</v>
      </c>
      <c r="AS39" t="s">
        <v>3</v>
      </c>
      <c r="AT39" t="s">
        <v>3</v>
      </c>
      <c r="AU39" t="s">
        <v>3</v>
      </c>
      <c r="AV39" t="s">
        <v>3</v>
      </c>
      <c r="AW39" t="s">
        <v>3</v>
      </c>
      <c r="AX39" t="s">
        <v>3</v>
      </c>
      <c r="AY39" t="s">
        <v>3</v>
      </c>
      <c r="AZ39" t="s">
        <v>3</v>
      </c>
      <c r="BA39" t="s">
        <v>3</v>
      </c>
      <c r="BB39" t="s">
        <v>3</v>
      </c>
      <c r="BC39" t="s">
        <v>3</v>
      </c>
      <c r="BD39" t="s">
        <v>3</v>
      </c>
      <c r="BE39" t="s">
        <v>3</v>
      </c>
      <c r="BF39" t="s">
        <v>3</v>
      </c>
      <c r="BG39" t="s">
        <v>3</v>
      </c>
      <c r="BH39" t="s">
        <v>3</v>
      </c>
      <c r="BI39" t="s">
        <v>3</v>
      </c>
      <c r="BJ39" t="s">
        <v>3</v>
      </c>
      <c r="BK39" t="s">
        <v>3</v>
      </c>
      <c r="BL39" t="s">
        <v>3</v>
      </c>
      <c r="BM39" t="s">
        <v>3</v>
      </c>
      <c r="BN39" t="s">
        <v>3</v>
      </c>
      <c r="BO39" t="s">
        <v>3</v>
      </c>
      <c r="BP39" t="s">
        <v>3</v>
      </c>
      <c r="BQ39" t="s">
        <v>3</v>
      </c>
      <c r="BR39" t="s">
        <v>3</v>
      </c>
      <c r="BS39" t="s">
        <v>3</v>
      </c>
      <c r="BT39" t="s">
        <v>3</v>
      </c>
      <c r="BU39" t="s">
        <v>3</v>
      </c>
      <c r="BV39" s="20" t="s">
        <v>3</v>
      </c>
      <c r="BW39" s="20" t="s">
        <v>3</v>
      </c>
      <c r="BX39" t="s">
        <v>73</v>
      </c>
    </row>
    <row r="40" spans="1:76" x14ac:dyDescent="0.35">
      <c r="A40" t="s">
        <v>74</v>
      </c>
      <c r="B40" t="s">
        <v>75</v>
      </c>
      <c r="C40">
        <v>1382.2</v>
      </c>
      <c r="D40">
        <v>1396.4</v>
      </c>
      <c r="E40">
        <v>1428.6</v>
      </c>
      <c r="F40">
        <v>1550.7</v>
      </c>
      <c r="G40">
        <v>1578.9</v>
      </c>
      <c r="H40">
        <v>1619.6</v>
      </c>
      <c r="I40">
        <v>1662.5</v>
      </c>
      <c r="J40">
        <v>1556.8</v>
      </c>
      <c r="K40">
        <v>1473.5</v>
      </c>
      <c r="L40">
        <v>1506.6</v>
      </c>
      <c r="M40">
        <v>1361.8</v>
      </c>
      <c r="N40">
        <v>1314.8</v>
      </c>
      <c r="O40">
        <v>1158.3</v>
      </c>
      <c r="P40">
        <v>1169.5</v>
      </c>
      <c r="Q40">
        <v>1073.5999999999999</v>
      </c>
      <c r="R40">
        <v>555.1</v>
      </c>
      <c r="S40">
        <v>910.7</v>
      </c>
      <c r="T40">
        <v>1038.4000000000001</v>
      </c>
      <c r="U40">
        <v>1184</v>
      </c>
      <c r="V40">
        <v>1341.8</v>
      </c>
      <c r="W40">
        <v>1397.8</v>
      </c>
      <c r="X40">
        <v>1394</v>
      </c>
      <c r="Y40">
        <v>1504.5</v>
      </c>
      <c r="Z40">
        <v>1496.6</v>
      </c>
      <c r="AA40">
        <v>1352.6</v>
      </c>
      <c r="AB40">
        <v>1415.3</v>
      </c>
      <c r="AC40">
        <v>1370.7</v>
      </c>
      <c r="AD40">
        <v>1484.1</v>
      </c>
      <c r="AE40">
        <v>1781.3</v>
      </c>
      <c r="AF40">
        <v>1734.9</v>
      </c>
      <c r="AG40">
        <v>1757.6</v>
      </c>
      <c r="AH40">
        <v>1729.1</v>
      </c>
      <c r="AI40">
        <v>1739.7</v>
      </c>
      <c r="AJ40">
        <v>1719.8</v>
      </c>
      <c r="AK40">
        <v>1748.8</v>
      </c>
      <c r="AL40">
        <v>1802.4</v>
      </c>
      <c r="AM40">
        <v>1765.4</v>
      </c>
      <c r="AN40">
        <v>1896.3</v>
      </c>
      <c r="AO40">
        <v>1894</v>
      </c>
      <c r="AP40">
        <v>1882.7</v>
      </c>
      <c r="AQ40">
        <v>1793</v>
      </c>
      <c r="AR40">
        <v>1821.7</v>
      </c>
      <c r="AS40">
        <v>1730.4</v>
      </c>
      <c r="AT40">
        <v>1587.2</v>
      </c>
      <c r="AU40">
        <v>1677.6</v>
      </c>
      <c r="AV40">
        <v>1734.5</v>
      </c>
      <c r="AW40">
        <v>1729.1</v>
      </c>
      <c r="AX40">
        <v>1716.1</v>
      </c>
      <c r="AY40">
        <v>1742.7</v>
      </c>
      <c r="AZ40">
        <v>1741.2</v>
      </c>
      <c r="BA40">
        <v>1757.8</v>
      </c>
      <c r="BB40">
        <v>1541.7</v>
      </c>
      <c r="BC40">
        <v>1665</v>
      </c>
      <c r="BD40">
        <v>1732.9</v>
      </c>
      <c r="BE40">
        <v>1769.9</v>
      </c>
      <c r="BF40">
        <v>1781.4</v>
      </c>
      <c r="BG40">
        <v>1736.6</v>
      </c>
      <c r="BH40">
        <v>1760.4</v>
      </c>
      <c r="BI40">
        <v>1692.4</v>
      </c>
      <c r="BJ40">
        <v>1775.4</v>
      </c>
      <c r="BK40">
        <v>1509.8</v>
      </c>
      <c r="BL40">
        <v>1410.6</v>
      </c>
      <c r="BM40">
        <v>1994</v>
      </c>
      <c r="BN40">
        <v>2003.1</v>
      </c>
      <c r="BO40">
        <v>2502.6</v>
      </c>
      <c r="BP40">
        <v>2829.7</v>
      </c>
      <c r="BQ40">
        <v>2802.5</v>
      </c>
      <c r="BR40">
        <v>2768</v>
      </c>
      <c r="BS40">
        <v>2891.6</v>
      </c>
      <c r="BT40">
        <v>3059.4</v>
      </c>
      <c r="BU40">
        <v>2901</v>
      </c>
      <c r="BV40" s="20">
        <v>2717.4</v>
      </c>
      <c r="BW40" s="20">
        <v>2693.4</v>
      </c>
      <c r="BX40" t="s">
        <v>75</v>
      </c>
    </row>
    <row r="41" spans="1:76" x14ac:dyDescent="0.35">
      <c r="A41" t="s">
        <v>76</v>
      </c>
      <c r="B41" t="s">
        <v>77</v>
      </c>
      <c r="C41">
        <v>1006.4</v>
      </c>
      <c r="D41">
        <v>1032.4000000000001</v>
      </c>
      <c r="E41">
        <v>1058.3</v>
      </c>
      <c r="F41">
        <v>1141.7</v>
      </c>
      <c r="G41">
        <v>1157.5</v>
      </c>
      <c r="H41">
        <v>1187</v>
      </c>
      <c r="I41">
        <v>1211.2</v>
      </c>
      <c r="J41">
        <v>1141.5</v>
      </c>
      <c r="K41">
        <v>1054.8</v>
      </c>
      <c r="L41">
        <v>1093.3</v>
      </c>
      <c r="M41">
        <v>985.3</v>
      </c>
      <c r="N41">
        <v>956.1</v>
      </c>
      <c r="O41">
        <v>860.3</v>
      </c>
      <c r="P41">
        <v>884.2</v>
      </c>
      <c r="Q41">
        <v>803</v>
      </c>
      <c r="R41">
        <v>385.2</v>
      </c>
      <c r="S41">
        <v>738.7</v>
      </c>
      <c r="T41">
        <v>843.1</v>
      </c>
      <c r="U41">
        <v>977.6</v>
      </c>
      <c r="V41">
        <v>1099.8</v>
      </c>
      <c r="W41">
        <v>1141.5</v>
      </c>
      <c r="X41">
        <v>1131.8</v>
      </c>
      <c r="Y41">
        <v>1225.3</v>
      </c>
      <c r="Z41">
        <v>1205.3</v>
      </c>
      <c r="AA41">
        <v>1067.5</v>
      </c>
      <c r="AB41">
        <v>1130.2</v>
      </c>
      <c r="AC41">
        <v>1114.4000000000001</v>
      </c>
      <c r="AD41">
        <v>1187.5999999999999</v>
      </c>
      <c r="AE41">
        <v>1461.4</v>
      </c>
      <c r="AF41">
        <v>1400.7</v>
      </c>
      <c r="AG41">
        <v>1415.9</v>
      </c>
      <c r="AH41">
        <v>1386.6</v>
      </c>
      <c r="AI41">
        <v>1379</v>
      </c>
      <c r="AJ41">
        <v>1362.6</v>
      </c>
      <c r="AK41">
        <v>1384.1</v>
      </c>
      <c r="AL41">
        <v>1434.5</v>
      </c>
      <c r="AM41">
        <v>1361.7</v>
      </c>
      <c r="AN41">
        <v>1470.5</v>
      </c>
      <c r="AO41">
        <v>1496.1</v>
      </c>
      <c r="AP41">
        <v>1481.8</v>
      </c>
      <c r="AQ41">
        <v>1378.5</v>
      </c>
      <c r="AR41">
        <v>1402.1</v>
      </c>
      <c r="AS41">
        <v>1339.7</v>
      </c>
      <c r="AT41">
        <v>1226.9000000000001</v>
      </c>
      <c r="AU41">
        <v>1302.5</v>
      </c>
      <c r="AV41">
        <v>1355.6</v>
      </c>
      <c r="AW41">
        <v>1343.4</v>
      </c>
      <c r="AX41">
        <v>1351.2</v>
      </c>
      <c r="AY41">
        <v>1442.2</v>
      </c>
      <c r="AZ41">
        <v>1434.5</v>
      </c>
      <c r="BA41">
        <v>1434.2</v>
      </c>
      <c r="BB41">
        <v>1223.4000000000001</v>
      </c>
      <c r="BC41">
        <v>1408.2</v>
      </c>
      <c r="BD41">
        <v>1449.9</v>
      </c>
      <c r="BE41">
        <v>1482.7</v>
      </c>
      <c r="BF41">
        <v>1482.3</v>
      </c>
      <c r="BG41">
        <v>1439.2</v>
      </c>
      <c r="BH41">
        <v>1456.6</v>
      </c>
      <c r="BI41">
        <v>1400.9</v>
      </c>
      <c r="BJ41">
        <v>1459.4</v>
      </c>
      <c r="BK41">
        <v>1264.3</v>
      </c>
      <c r="BL41">
        <v>1169.4000000000001</v>
      </c>
      <c r="BM41">
        <v>1693.7</v>
      </c>
      <c r="BN41">
        <v>1687.4</v>
      </c>
      <c r="BO41">
        <v>2151.8000000000002</v>
      </c>
      <c r="BP41">
        <v>2444.6</v>
      </c>
      <c r="BQ41">
        <v>2415.4</v>
      </c>
      <c r="BR41">
        <v>2338.1</v>
      </c>
      <c r="BS41">
        <v>2396.5</v>
      </c>
      <c r="BT41">
        <v>2580.8000000000002</v>
      </c>
      <c r="BU41">
        <v>2444</v>
      </c>
      <c r="BV41" s="20">
        <v>2253.1</v>
      </c>
      <c r="BW41" s="20">
        <v>2211.9</v>
      </c>
      <c r="BX41" t="s">
        <v>77</v>
      </c>
    </row>
    <row r="42" spans="1:76" x14ac:dyDescent="0.35">
      <c r="A42" t="s">
        <v>78</v>
      </c>
      <c r="B42" t="s">
        <v>79</v>
      </c>
      <c r="C42">
        <v>530.79999999999995</v>
      </c>
      <c r="D42">
        <v>605.5</v>
      </c>
      <c r="E42">
        <v>786.8</v>
      </c>
      <c r="F42">
        <v>951.2</v>
      </c>
      <c r="G42">
        <v>547.5</v>
      </c>
      <c r="H42">
        <v>565.20000000000005</v>
      </c>
      <c r="I42">
        <v>524.1</v>
      </c>
      <c r="J42">
        <v>351.8</v>
      </c>
      <c r="K42">
        <v>354</v>
      </c>
      <c r="L42">
        <v>390.4</v>
      </c>
      <c r="M42">
        <v>255.1</v>
      </c>
      <c r="N42">
        <v>237.7</v>
      </c>
      <c r="O42">
        <v>183.9</v>
      </c>
      <c r="P42">
        <v>201.6</v>
      </c>
      <c r="Q42">
        <v>153.6</v>
      </c>
      <c r="R42">
        <v>-245.5</v>
      </c>
      <c r="S42">
        <v>146.30000000000001</v>
      </c>
      <c r="T42">
        <v>317.39999999999998</v>
      </c>
      <c r="U42">
        <v>541.79999999999995</v>
      </c>
      <c r="V42">
        <v>638</v>
      </c>
      <c r="W42">
        <v>650.5</v>
      </c>
      <c r="X42">
        <v>650.70000000000005</v>
      </c>
      <c r="Y42">
        <v>676.9</v>
      </c>
      <c r="Z42">
        <v>638.5</v>
      </c>
      <c r="AA42">
        <v>462.3</v>
      </c>
      <c r="AB42">
        <v>514.29999999999995</v>
      </c>
      <c r="AC42">
        <v>488</v>
      </c>
      <c r="AD42">
        <v>538.29999999999995</v>
      </c>
      <c r="AE42">
        <v>750.5</v>
      </c>
      <c r="AF42">
        <v>693.7</v>
      </c>
      <c r="AG42">
        <v>702.5</v>
      </c>
      <c r="AH42">
        <v>442.9</v>
      </c>
      <c r="AI42">
        <v>654</v>
      </c>
      <c r="AJ42">
        <v>413.3</v>
      </c>
      <c r="AK42">
        <v>506.6</v>
      </c>
      <c r="AL42">
        <v>504</v>
      </c>
      <c r="AM42">
        <v>449.7</v>
      </c>
      <c r="AN42">
        <v>538.20000000000005</v>
      </c>
      <c r="AO42">
        <v>567.5</v>
      </c>
      <c r="AP42">
        <v>516.9</v>
      </c>
      <c r="AQ42">
        <v>375</v>
      </c>
      <c r="AR42">
        <v>445.2</v>
      </c>
      <c r="AS42">
        <v>338.9</v>
      </c>
      <c r="AT42">
        <v>179.6</v>
      </c>
      <c r="AU42">
        <v>254.6</v>
      </c>
      <c r="AV42">
        <v>330.5</v>
      </c>
      <c r="AW42">
        <v>388.8</v>
      </c>
      <c r="AX42">
        <v>363.8</v>
      </c>
      <c r="AY42">
        <v>387.8</v>
      </c>
      <c r="AZ42">
        <v>345.7</v>
      </c>
      <c r="BA42">
        <v>432.3</v>
      </c>
      <c r="BB42">
        <v>153.5</v>
      </c>
      <c r="BC42">
        <v>1358.9</v>
      </c>
      <c r="BD42">
        <v>1052.5999999999999</v>
      </c>
      <c r="BE42">
        <v>674</v>
      </c>
      <c r="BF42">
        <v>988</v>
      </c>
      <c r="BG42">
        <v>557.9</v>
      </c>
      <c r="BH42">
        <v>574.9</v>
      </c>
      <c r="BI42">
        <v>489.7</v>
      </c>
      <c r="BJ42">
        <v>453.4</v>
      </c>
      <c r="BK42">
        <v>301.2</v>
      </c>
      <c r="BL42">
        <v>66.2</v>
      </c>
      <c r="BM42">
        <v>586.6</v>
      </c>
      <c r="BN42">
        <v>516.29999999999995</v>
      </c>
      <c r="BO42">
        <v>866.9</v>
      </c>
      <c r="BP42">
        <v>1015.1</v>
      </c>
      <c r="BQ42">
        <v>1055.8</v>
      </c>
      <c r="BR42">
        <v>805.8</v>
      </c>
      <c r="BS42">
        <v>1053.3</v>
      </c>
      <c r="BT42">
        <v>1242.3</v>
      </c>
      <c r="BU42">
        <v>1204.5999999999999</v>
      </c>
      <c r="BV42" s="20">
        <v>923.9</v>
      </c>
      <c r="BW42" s="20">
        <v>1081.2</v>
      </c>
      <c r="BX42" t="s">
        <v>79</v>
      </c>
    </row>
    <row r="43" spans="1:76" x14ac:dyDescent="0.35">
      <c r="A43" t="s">
        <v>80</v>
      </c>
      <c r="B43" t="s">
        <v>81</v>
      </c>
      <c r="C43">
        <v>-40.799999999999997</v>
      </c>
      <c r="D43">
        <v>-25.2</v>
      </c>
      <c r="E43">
        <v>-39</v>
      </c>
      <c r="F43">
        <v>-39.1</v>
      </c>
      <c r="G43">
        <v>-29.3</v>
      </c>
      <c r="H43">
        <v>-54.2</v>
      </c>
      <c r="I43">
        <v>-36.9</v>
      </c>
      <c r="J43">
        <v>-7.4</v>
      </c>
      <c r="K43">
        <v>-45.4</v>
      </c>
      <c r="L43">
        <v>-45.6</v>
      </c>
      <c r="M43">
        <v>-19.600000000000001</v>
      </c>
      <c r="N43">
        <v>-63.9</v>
      </c>
      <c r="O43">
        <v>-120.7</v>
      </c>
      <c r="P43">
        <v>-151.6</v>
      </c>
      <c r="Q43">
        <v>-60.4</v>
      </c>
      <c r="R43">
        <v>193.3</v>
      </c>
      <c r="S43">
        <v>92</v>
      </c>
      <c r="T43">
        <v>7.3</v>
      </c>
      <c r="U43">
        <v>-20.5</v>
      </c>
      <c r="V43">
        <v>-68.3</v>
      </c>
      <c r="W43">
        <v>-47.1</v>
      </c>
      <c r="X43">
        <v>-36.4</v>
      </c>
      <c r="Y43">
        <v>-18.100000000000001</v>
      </c>
      <c r="Z43">
        <v>-88.9</v>
      </c>
      <c r="AA43">
        <v>-141.6</v>
      </c>
      <c r="AB43">
        <v>-83</v>
      </c>
      <c r="AC43">
        <v>-35.700000000000003</v>
      </c>
      <c r="AD43">
        <v>-11.8</v>
      </c>
      <c r="AE43">
        <v>-31.3</v>
      </c>
      <c r="AF43">
        <v>18.3</v>
      </c>
      <c r="AG43">
        <v>-24.9</v>
      </c>
      <c r="AH43">
        <v>-7.9</v>
      </c>
      <c r="AI43">
        <v>18.2</v>
      </c>
      <c r="AJ43">
        <v>40.9</v>
      </c>
      <c r="AK43">
        <v>5.2</v>
      </c>
      <c r="AL43">
        <v>-6.8</v>
      </c>
      <c r="AM43">
        <v>-56.6</v>
      </c>
      <c r="AN43">
        <v>-6.3</v>
      </c>
      <c r="AO43">
        <v>22.2</v>
      </c>
      <c r="AP43">
        <v>49.2</v>
      </c>
      <c r="AQ43">
        <v>77.3</v>
      </c>
      <c r="AR43">
        <v>25.8</v>
      </c>
      <c r="AS43">
        <v>61.4</v>
      </c>
      <c r="AT43">
        <v>60.7</v>
      </c>
      <c r="AU43">
        <v>64.599999999999994</v>
      </c>
      <c r="AV43">
        <v>-28.7</v>
      </c>
      <c r="AW43">
        <v>-1.9</v>
      </c>
      <c r="AX43">
        <v>-15.8</v>
      </c>
      <c r="AY43">
        <v>-57.3</v>
      </c>
      <c r="AZ43">
        <v>-23</v>
      </c>
      <c r="BA43">
        <v>-31.8</v>
      </c>
      <c r="BB43">
        <v>-75.2</v>
      </c>
      <c r="BC43">
        <v>-51.9</v>
      </c>
      <c r="BD43">
        <v>-71.099999999999994</v>
      </c>
      <c r="BE43">
        <v>-42.3</v>
      </c>
      <c r="BF43">
        <v>-25.5</v>
      </c>
      <c r="BG43">
        <v>-19.7</v>
      </c>
      <c r="BH43">
        <v>-9.8000000000000007</v>
      </c>
      <c r="BI43">
        <v>40.299999999999997</v>
      </c>
      <c r="BJ43">
        <v>-10.9</v>
      </c>
      <c r="BK43">
        <v>93</v>
      </c>
      <c r="BL43">
        <v>45.1</v>
      </c>
      <c r="BM43">
        <v>-88</v>
      </c>
      <c r="BN43">
        <v>-122.9</v>
      </c>
      <c r="BO43">
        <v>-249.4</v>
      </c>
      <c r="BP43">
        <v>-326.3</v>
      </c>
      <c r="BQ43">
        <v>-262.39999999999998</v>
      </c>
      <c r="BR43">
        <v>-189.4</v>
      </c>
      <c r="BS43">
        <v>-246.9</v>
      </c>
      <c r="BT43">
        <v>-269.10000000000002</v>
      </c>
      <c r="BU43">
        <v>-59.8</v>
      </c>
      <c r="BV43" s="20">
        <v>52.5</v>
      </c>
      <c r="BW43" s="20">
        <v>31.3</v>
      </c>
      <c r="BX43" t="s">
        <v>81</v>
      </c>
    </row>
    <row r="44" spans="1:76" x14ac:dyDescent="0.35">
      <c r="A44" t="s">
        <v>82</v>
      </c>
      <c r="B44" t="s">
        <v>83</v>
      </c>
      <c r="C44">
        <v>-121.5</v>
      </c>
      <c r="D44">
        <v>-134.4</v>
      </c>
      <c r="E44">
        <v>-145.19999999999999</v>
      </c>
      <c r="F44">
        <v>-161</v>
      </c>
      <c r="G44">
        <v>-150.4</v>
      </c>
      <c r="H44">
        <v>-160.5</v>
      </c>
      <c r="I44">
        <v>-170.5</v>
      </c>
      <c r="J44">
        <v>-182.4</v>
      </c>
      <c r="K44">
        <v>-170.4</v>
      </c>
      <c r="L44">
        <v>-175.6</v>
      </c>
      <c r="M44">
        <v>-176.8</v>
      </c>
      <c r="N44">
        <v>-177.8</v>
      </c>
      <c r="O44">
        <v>-49.7</v>
      </c>
      <c r="P44">
        <v>-54.3</v>
      </c>
      <c r="Q44">
        <v>-63.8</v>
      </c>
      <c r="R44">
        <v>-66.8</v>
      </c>
      <c r="S44">
        <v>-91.6</v>
      </c>
      <c r="T44">
        <v>-80.5</v>
      </c>
      <c r="U44">
        <v>-76.400000000000006</v>
      </c>
      <c r="V44">
        <v>-84.8</v>
      </c>
      <c r="W44">
        <v>-97.3</v>
      </c>
      <c r="X44">
        <v>-102.2</v>
      </c>
      <c r="Y44">
        <v>-58.5</v>
      </c>
      <c r="Z44">
        <v>27.2</v>
      </c>
      <c r="AA44">
        <v>62.6</v>
      </c>
      <c r="AB44">
        <v>60.5</v>
      </c>
      <c r="AC44">
        <v>58.3</v>
      </c>
      <c r="AD44">
        <v>56.7</v>
      </c>
      <c r="AE44">
        <v>-143.1</v>
      </c>
      <c r="AF44">
        <v>-147.30000000000001</v>
      </c>
      <c r="AG44">
        <v>-149.69999999999999</v>
      </c>
      <c r="AH44">
        <v>-148.80000000000001</v>
      </c>
      <c r="AI44">
        <v>-161.9</v>
      </c>
      <c r="AJ44">
        <v>-155.4</v>
      </c>
      <c r="AK44">
        <v>-151.6</v>
      </c>
      <c r="AL44">
        <v>-152</v>
      </c>
      <c r="AM44">
        <v>-147.30000000000001</v>
      </c>
      <c r="AN44">
        <v>-146.4</v>
      </c>
      <c r="AO44">
        <v>-146.9</v>
      </c>
      <c r="AP44">
        <v>-145</v>
      </c>
      <c r="AQ44">
        <v>-141.4</v>
      </c>
      <c r="AR44">
        <v>-126</v>
      </c>
      <c r="AS44">
        <v>-118.2</v>
      </c>
      <c r="AT44">
        <v>-110.8</v>
      </c>
      <c r="AU44">
        <v>-96.5</v>
      </c>
      <c r="AV44">
        <v>-105.4</v>
      </c>
      <c r="AW44">
        <v>-101.8</v>
      </c>
      <c r="AX44">
        <v>-100.6</v>
      </c>
      <c r="AY44">
        <v>-81.400000000000006</v>
      </c>
      <c r="AZ44">
        <v>-83.3</v>
      </c>
      <c r="BA44">
        <v>-87</v>
      </c>
      <c r="BB44">
        <v>175.4</v>
      </c>
      <c r="BC44">
        <v>88.7</v>
      </c>
      <c r="BD44">
        <v>80.5</v>
      </c>
      <c r="BE44">
        <v>89.3</v>
      </c>
      <c r="BF44">
        <v>116.1</v>
      </c>
      <c r="BG44">
        <v>82.3</v>
      </c>
      <c r="BH44">
        <v>107.5</v>
      </c>
      <c r="BI44">
        <v>126.5</v>
      </c>
      <c r="BJ44">
        <v>136.5</v>
      </c>
      <c r="BK44">
        <v>87.6</v>
      </c>
      <c r="BL44">
        <v>78.599999999999994</v>
      </c>
      <c r="BM44">
        <v>74.900000000000006</v>
      </c>
      <c r="BN44">
        <v>70.400000000000006</v>
      </c>
      <c r="BO44">
        <v>-100.4</v>
      </c>
      <c r="BP44">
        <v>-96.3</v>
      </c>
      <c r="BQ44">
        <v>-108.3</v>
      </c>
      <c r="BR44">
        <v>-135.5</v>
      </c>
      <c r="BS44">
        <v>-212</v>
      </c>
      <c r="BT44">
        <v>-251.4</v>
      </c>
      <c r="BU44">
        <v>-288</v>
      </c>
      <c r="BV44" s="20">
        <v>-298.60000000000002</v>
      </c>
      <c r="BW44" s="20">
        <v>-388</v>
      </c>
      <c r="BX44" t="s">
        <v>83</v>
      </c>
    </row>
    <row r="45" spans="1:76" x14ac:dyDescent="0.35">
      <c r="A45" t="s">
        <v>3</v>
      </c>
      <c r="B45" t="s">
        <v>84</v>
      </c>
      <c r="C45" t="s">
        <v>3</v>
      </c>
      <c r="D45" t="s">
        <v>3</v>
      </c>
      <c r="E45" t="s">
        <v>3</v>
      </c>
      <c r="F45" t="s">
        <v>3</v>
      </c>
      <c r="G45" t="s">
        <v>3</v>
      </c>
      <c r="H45" t="s">
        <v>3</v>
      </c>
      <c r="I45" t="s">
        <v>3</v>
      </c>
      <c r="J45" t="s">
        <v>3</v>
      </c>
      <c r="K45" t="s">
        <v>3</v>
      </c>
      <c r="L45" t="s">
        <v>3</v>
      </c>
      <c r="M45" t="s">
        <v>3</v>
      </c>
      <c r="N45" t="s">
        <v>3</v>
      </c>
      <c r="O45" t="s">
        <v>3</v>
      </c>
      <c r="P45" t="s">
        <v>3</v>
      </c>
      <c r="Q45" t="s">
        <v>3</v>
      </c>
      <c r="R45" t="s">
        <v>3</v>
      </c>
      <c r="S45" t="s">
        <v>3</v>
      </c>
      <c r="T45" t="s">
        <v>3</v>
      </c>
      <c r="U45" t="s">
        <v>3</v>
      </c>
      <c r="V45" t="s">
        <v>3</v>
      </c>
      <c r="W45" t="s">
        <v>3</v>
      </c>
      <c r="X45" t="s">
        <v>3</v>
      </c>
      <c r="Y45" t="s">
        <v>3</v>
      </c>
      <c r="Z45" t="s">
        <v>3</v>
      </c>
      <c r="AA45" t="s">
        <v>3</v>
      </c>
      <c r="AB45" t="s">
        <v>3</v>
      </c>
      <c r="AC45" t="s">
        <v>3</v>
      </c>
      <c r="AD45" t="s">
        <v>3</v>
      </c>
      <c r="AE45" t="s">
        <v>3</v>
      </c>
      <c r="AF45" t="s">
        <v>3</v>
      </c>
      <c r="AG45" t="s">
        <v>3</v>
      </c>
      <c r="AH45" t="s">
        <v>3</v>
      </c>
      <c r="AI45" t="s">
        <v>3</v>
      </c>
      <c r="AJ45" t="s">
        <v>3</v>
      </c>
      <c r="AK45" t="s">
        <v>3</v>
      </c>
      <c r="AL45" t="s">
        <v>3</v>
      </c>
      <c r="AM45" t="s">
        <v>3</v>
      </c>
      <c r="AN45" t="s">
        <v>3</v>
      </c>
      <c r="AO45" t="s">
        <v>3</v>
      </c>
      <c r="AP45" t="s">
        <v>3</v>
      </c>
      <c r="AQ45" t="s">
        <v>3</v>
      </c>
      <c r="AR45" t="s">
        <v>3</v>
      </c>
      <c r="AS45" t="s">
        <v>3</v>
      </c>
      <c r="AT45" t="s">
        <v>3</v>
      </c>
      <c r="AU45" t="s">
        <v>3</v>
      </c>
      <c r="AV45" t="s">
        <v>3</v>
      </c>
      <c r="AW45" t="s">
        <v>3</v>
      </c>
      <c r="AX45" t="s">
        <v>3</v>
      </c>
      <c r="AY45" t="s">
        <v>3</v>
      </c>
      <c r="AZ45" t="s">
        <v>3</v>
      </c>
      <c r="BA45" t="s">
        <v>3</v>
      </c>
      <c r="BB45" t="s">
        <v>3</v>
      </c>
      <c r="BC45" t="s">
        <v>3</v>
      </c>
      <c r="BD45" t="s">
        <v>3</v>
      </c>
      <c r="BE45" t="s">
        <v>3</v>
      </c>
      <c r="BF45" t="s">
        <v>3</v>
      </c>
      <c r="BG45" t="s">
        <v>3</v>
      </c>
      <c r="BH45" t="s">
        <v>3</v>
      </c>
      <c r="BI45" t="s">
        <v>3</v>
      </c>
      <c r="BJ45" t="s">
        <v>3</v>
      </c>
      <c r="BK45" t="s">
        <v>3</v>
      </c>
      <c r="BL45" t="s">
        <v>3</v>
      </c>
      <c r="BM45" t="s">
        <v>3</v>
      </c>
      <c r="BN45" t="s">
        <v>3</v>
      </c>
      <c r="BO45" t="s">
        <v>3</v>
      </c>
      <c r="BP45" t="s">
        <v>3</v>
      </c>
      <c r="BQ45" t="s">
        <v>3</v>
      </c>
      <c r="BR45" t="s">
        <v>3</v>
      </c>
      <c r="BS45" t="s">
        <v>3</v>
      </c>
      <c r="BT45" t="s">
        <v>3</v>
      </c>
      <c r="BU45" t="s">
        <v>3</v>
      </c>
      <c r="BV45" s="20" t="s">
        <v>3</v>
      </c>
      <c r="BW45" s="20" t="s">
        <v>3</v>
      </c>
      <c r="BX45" t="s">
        <v>84</v>
      </c>
    </row>
    <row r="46" spans="1:76" x14ac:dyDescent="0.35">
      <c r="A46" t="s">
        <v>85</v>
      </c>
      <c r="B46" t="s">
        <v>75</v>
      </c>
      <c r="C46">
        <v>963.6</v>
      </c>
      <c r="D46">
        <v>1016.1</v>
      </c>
      <c r="E46">
        <v>998.9</v>
      </c>
      <c r="F46">
        <v>1141.2</v>
      </c>
      <c r="G46">
        <v>1152</v>
      </c>
      <c r="H46">
        <v>1180.8</v>
      </c>
      <c r="I46">
        <v>1260.2</v>
      </c>
      <c r="J46">
        <v>1172.3</v>
      </c>
      <c r="K46">
        <v>1153.9000000000001</v>
      </c>
      <c r="L46">
        <v>1173.8</v>
      </c>
      <c r="M46">
        <v>1042.0999999999999</v>
      </c>
      <c r="N46">
        <v>1086.0999999999999</v>
      </c>
      <c r="O46">
        <v>953.9</v>
      </c>
      <c r="P46">
        <v>982.4</v>
      </c>
      <c r="Q46">
        <v>1018.8</v>
      </c>
      <c r="R46">
        <v>623</v>
      </c>
      <c r="S46">
        <v>661.2</v>
      </c>
      <c r="T46">
        <v>678.7</v>
      </c>
      <c r="U46">
        <v>754.1</v>
      </c>
      <c r="V46">
        <v>930.2</v>
      </c>
      <c r="W46">
        <v>1010.9</v>
      </c>
      <c r="X46">
        <v>1031.4000000000001</v>
      </c>
      <c r="Y46">
        <v>1088.2</v>
      </c>
      <c r="Z46">
        <v>1039</v>
      </c>
      <c r="AA46">
        <v>978.2</v>
      </c>
      <c r="AB46">
        <v>1055.4000000000001</v>
      </c>
      <c r="AC46">
        <v>1031.7</v>
      </c>
      <c r="AD46">
        <v>1043.8</v>
      </c>
      <c r="AE46">
        <v>1278.2</v>
      </c>
      <c r="AF46">
        <v>1261.9000000000001</v>
      </c>
      <c r="AG46">
        <v>1258.3</v>
      </c>
      <c r="AH46">
        <v>1275.0999999999999</v>
      </c>
      <c r="AI46">
        <v>1335.6</v>
      </c>
      <c r="AJ46">
        <v>1313.6</v>
      </c>
      <c r="AK46">
        <v>1313.5</v>
      </c>
      <c r="AL46">
        <v>1325.1</v>
      </c>
      <c r="AM46">
        <v>1287.5</v>
      </c>
      <c r="AN46">
        <v>1362.9</v>
      </c>
      <c r="AO46">
        <v>1438.4</v>
      </c>
      <c r="AP46">
        <v>1417.2</v>
      </c>
      <c r="AQ46">
        <v>1307.3</v>
      </c>
      <c r="AR46">
        <v>1324</v>
      </c>
      <c r="AS46">
        <v>1328.8</v>
      </c>
      <c r="AT46">
        <v>1183.3</v>
      </c>
      <c r="AU46">
        <v>1267.9000000000001</v>
      </c>
      <c r="AV46">
        <v>1272.9000000000001</v>
      </c>
      <c r="AW46">
        <v>1251.8</v>
      </c>
      <c r="AX46">
        <v>1235.2</v>
      </c>
      <c r="AY46">
        <v>1316.3</v>
      </c>
      <c r="AZ46">
        <v>1304.8</v>
      </c>
      <c r="BA46">
        <v>1292.5999999999999</v>
      </c>
      <c r="BB46">
        <v>1127</v>
      </c>
      <c r="BC46">
        <v>1225.7</v>
      </c>
      <c r="BD46">
        <v>1287.3</v>
      </c>
      <c r="BE46">
        <v>1318.3</v>
      </c>
      <c r="BF46">
        <v>1316.7</v>
      </c>
      <c r="BG46">
        <v>1214.4000000000001</v>
      </c>
      <c r="BH46">
        <v>1220.3</v>
      </c>
      <c r="BI46">
        <v>1160.3</v>
      </c>
      <c r="BJ46">
        <v>1237.0999999999999</v>
      </c>
      <c r="BK46">
        <v>1023.7</v>
      </c>
      <c r="BL46">
        <v>910</v>
      </c>
      <c r="BM46">
        <v>1491.5</v>
      </c>
      <c r="BN46">
        <v>1482.1</v>
      </c>
      <c r="BO46">
        <v>1972.2</v>
      </c>
      <c r="BP46">
        <v>2242.1999999999998</v>
      </c>
      <c r="BQ46">
        <v>2194.1999999999998</v>
      </c>
      <c r="BR46">
        <v>2154.4</v>
      </c>
      <c r="BS46">
        <v>2298.1999999999998</v>
      </c>
      <c r="BT46">
        <v>2507</v>
      </c>
      <c r="BU46">
        <v>2345.1999999999998</v>
      </c>
      <c r="BV46" s="20">
        <v>2219.9</v>
      </c>
      <c r="BW46" s="20">
        <v>2209.9</v>
      </c>
      <c r="BX46" t="s">
        <v>75</v>
      </c>
    </row>
    <row r="47" spans="1:76" x14ac:dyDescent="0.35">
      <c r="A47" t="s">
        <v>86</v>
      </c>
      <c r="B47" t="s">
        <v>77</v>
      </c>
      <c r="C47">
        <v>703.8</v>
      </c>
      <c r="D47">
        <v>764.5</v>
      </c>
      <c r="E47">
        <v>743</v>
      </c>
      <c r="F47">
        <v>858.4</v>
      </c>
      <c r="G47">
        <v>862</v>
      </c>
      <c r="H47">
        <v>883</v>
      </c>
      <c r="I47">
        <v>949.7</v>
      </c>
      <c r="J47">
        <v>886.4</v>
      </c>
      <c r="K47">
        <v>857.6</v>
      </c>
      <c r="L47">
        <v>881.2</v>
      </c>
      <c r="M47">
        <v>775.5</v>
      </c>
      <c r="N47">
        <v>832</v>
      </c>
      <c r="O47">
        <v>711.8</v>
      </c>
      <c r="P47">
        <v>750.8</v>
      </c>
      <c r="Q47">
        <v>799.2</v>
      </c>
      <c r="R47">
        <v>485</v>
      </c>
      <c r="S47">
        <v>524.70000000000005</v>
      </c>
      <c r="T47">
        <v>523.70000000000005</v>
      </c>
      <c r="U47">
        <v>589.9</v>
      </c>
      <c r="V47">
        <v>737.4</v>
      </c>
      <c r="W47">
        <v>819</v>
      </c>
      <c r="X47">
        <v>835.1</v>
      </c>
      <c r="Y47">
        <v>879.3</v>
      </c>
      <c r="Z47">
        <v>821</v>
      </c>
      <c r="AA47">
        <v>766</v>
      </c>
      <c r="AB47">
        <v>843.2</v>
      </c>
      <c r="AC47">
        <v>840.8</v>
      </c>
      <c r="AD47">
        <v>823</v>
      </c>
      <c r="AE47">
        <v>1043.5</v>
      </c>
      <c r="AF47">
        <v>1016.7</v>
      </c>
      <c r="AG47">
        <v>1007.7</v>
      </c>
      <c r="AH47">
        <v>1023.8</v>
      </c>
      <c r="AI47">
        <v>1071.2</v>
      </c>
      <c r="AJ47">
        <v>1051.3</v>
      </c>
      <c r="AK47">
        <v>1051.9000000000001</v>
      </c>
      <c r="AL47">
        <v>1059.4000000000001</v>
      </c>
      <c r="AM47">
        <v>1006.8</v>
      </c>
      <c r="AN47">
        <v>1067.5</v>
      </c>
      <c r="AO47">
        <v>1143.4000000000001</v>
      </c>
      <c r="AP47">
        <v>1125.4000000000001</v>
      </c>
      <c r="AQ47">
        <v>1013.4</v>
      </c>
      <c r="AR47">
        <v>1028.8</v>
      </c>
      <c r="AS47">
        <v>1042.3</v>
      </c>
      <c r="AT47">
        <v>926.1</v>
      </c>
      <c r="AU47">
        <v>997.4</v>
      </c>
      <c r="AV47">
        <v>1004.5</v>
      </c>
      <c r="AW47">
        <v>994</v>
      </c>
      <c r="AX47">
        <v>984.4</v>
      </c>
      <c r="AY47">
        <v>1107</v>
      </c>
      <c r="AZ47">
        <v>1088.4000000000001</v>
      </c>
      <c r="BA47">
        <v>1065.7</v>
      </c>
      <c r="BB47">
        <v>903.4</v>
      </c>
      <c r="BC47">
        <v>1028.4000000000001</v>
      </c>
      <c r="BD47">
        <v>1069.0999999999999</v>
      </c>
      <c r="BE47">
        <v>1095.5999999999999</v>
      </c>
      <c r="BF47">
        <v>1091.9000000000001</v>
      </c>
      <c r="BG47">
        <v>1001.2</v>
      </c>
      <c r="BH47">
        <v>1012.3</v>
      </c>
      <c r="BI47">
        <v>1013.3</v>
      </c>
      <c r="BJ47">
        <v>1127.7</v>
      </c>
      <c r="BK47">
        <v>1034.8</v>
      </c>
      <c r="BL47">
        <v>985.8</v>
      </c>
      <c r="BM47">
        <v>1530.1</v>
      </c>
      <c r="BN47">
        <v>1455.6</v>
      </c>
      <c r="BO47">
        <v>1717.6</v>
      </c>
      <c r="BP47">
        <v>1963.5</v>
      </c>
      <c r="BQ47">
        <v>1918.6</v>
      </c>
      <c r="BR47">
        <v>1839.6</v>
      </c>
      <c r="BS47">
        <v>1902.3</v>
      </c>
      <c r="BT47">
        <v>2107.3000000000002</v>
      </c>
      <c r="BU47">
        <v>1986.3</v>
      </c>
      <c r="BV47" s="20">
        <v>1864.1</v>
      </c>
      <c r="BW47" s="20">
        <v>1842.5</v>
      </c>
      <c r="BX47" t="s">
        <v>87</v>
      </c>
    </row>
    <row r="48" spans="1:76" x14ac:dyDescent="0.35">
      <c r="A48" t="s">
        <v>88</v>
      </c>
      <c r="B48" t="s">
        <v>81</v>
      </c>
      <c r="C48">
        <v>-40.799999999999997</v>
      </c>
      <c r="D48">
        <v>-25.2</v>
      </c>
      <c r="E48">
        <v>-39</v>
      </c>
      <c r="F48">
        <v>-39.1</v>
      </c>
      <c r="G48">
        <v>-29.3</v>
      </c>
      <c r="H48">
        <v>-54.2</v>
      </c>
      <c r="I48">
        <v>-36.9</v>
      </c>
      <c r="J48">
        <v>-7.4</v>
      </c>
      <c r="K48">
        <v>-45.4</v>
      </c>
      <c r="L48">
        <v>-45.6</v>
      </c>
      <c r="M48">
        <v>-19.600000000000001</v>
      </c>
      <c r="N48">
        <v>-63.9</v>
      </c>
      <c r="O48">
        <v>-120.7</v>
      </c>
      <c r="P48">
        <v>-151.6</v>
      </c>
      <c r="Q48">
        <v>-60.4</v>
      </c>
      <c r="R48">
        <v>193.3</v>
      </c>
      <c r="S48">
        <v>92</v>
      </c>
      <c r="T48">
        <v>7.3</v>
      </c>
      <c r="U48">
        <v>-20.5</v>
      </c>
      <c r="V48">
        <v>-68.3</v>
      </c>
      <c r="W48">
        <v>-47.1</v>
      </c>
      <c r="X48">
        <v>-36.4</v>
      </c>
      <c r="Y48">
        <v>-18.100000000000001</v>
      </c>
      <c r="Z48">
        <v>-88.9</v>
      </c>
      <c r="AA48">
        <v>-141.6</v>
      </c>
      <c r="AB48">
        <v>-83</v>
      </c>
      <c r="AC48">
        <v>-35.700000000000003</v>
      </c>
      <c r="AD48">
        <v>-11.8</v>
      </c>
      <c r="AE48">
        <v>-31.3</v>
      </c>
      <c r="AF48">
        <v>18.3</v>
      </c>
      <c r="AG48">
        <v>-24.9</v>
      </c>
      <c r="AH48">
        <v>-7.9</v>
      </c>
      <c r="AI48">
        <v>18.2</v>
      </c>
      <c r="AJ48">
        <v>40.9</v>
      </c>
      <c r="AK48">
        <v>5.2</v>
      </c>
      <c r="AL48">
        <v>-6.8</v>
      </c>
      <c r="AM48">
        <v>-56.6</v>
      </c>
      <c r="AN48">
        <v>-6.3</v>
      </c>
      <c r="AO48">
        <v>22.2</v>
      </c>
      <c r="AP48">
        <v>49.2</v>
      </c>
      <c r="AQ48">
        <v>77.3</v>
      </c>
      <c r="AR48">
        <v>25.8</v>
      </c>
      <c r="AS48">
        <v>61.4</v>
      </c>
      <c r="AT48">
        <v>60.7</v>
      </c>
      <c r="AU48">
        <v>64.599999999999994</v>
      </c>
      <c r="AV48">
        <v>-28.7</v>
      </c>
      <c r="AW48">
        <v>-1.9</v>
      </c>
      <c r="AX48">
        <v>-15.8</v>
      </c>
      <c r="AY48">
        <v>-57.3</v>
      </c>
      <c r="AZ48">
        <v>-23</v>
      </c>
      <c r="BA48">
        <v>-31.8</v>
      </c>
      <c r="BB48">
        <v>-75.2</v>
      </c>
      <c r="BC48">
        <v>-51.9</v>
      </c>
      <c r="BD48">
        <v>-71.099999999999994</v>
      </c>
      <c r="BE48">
        <v>-42.3</v>
      </c>
      <c r="BF48">
        <v>-25.5</v>
      </c>
      <c r="BG48">
        <v>-19.7</v>
      </c>
      <c r="BH48">
        <v>-9.8000000000000007</v>
      </c>
      <c r="BI48">
        <v>40.299999999999997</v>
      </c>
      <c r="BJ48">
        <v>-10.9</v>
      </c>
      <c r="BK48">
        <v>93</v>
      </c>
      <c r="BL48">
        <v>45.1</v>
      </c>
      <c r="BM48">
        <v>-88</v>
      </c>
      <c r="BN48">
        <v>-122.9</v>
      </c>
      <c r="BO48">
        <v>-249.4</v>
      </c>
      <c r="BP48">
        <v>-326.3</v>
      </c>
      <c r="BQ48">
        <v>-262.39999999999998</v>
      </c>
      <c r="BR48">
        <v>-189.4</v>
      </c>
      <c r="BS48">
        <v>-246.9</v>
      </c>
      <c r="BT48">
        <v>-269.10000000000002</v>
      </c>
      <c r="BU48">
        <v>-59.8</v>
      </c>
      <c r="BV48" s="20">
        <v>52.5</v>
      </c>
      <c r="BW48" s="20">
        <v>31.3</v>
      </c>
      <c r="BX48" t="s">
        <v>81</v>
      </c>
    </row>
    <row r="49" spans="1:78" x14ac:dyDescent="0.35">
      <c r="A49" t="s">
        <v>89</v>
      </c>
      <c r="B49" t="s">
        <v>83</v>
      </c>
      <c r="C49">
        <v>-88.2</v>
      </c>
      <c r="D49">
        <v>-99</v>
      </c>
      <c r="E49">
        <v>-109.1</v>
      </c>
      <c r="F49">
        <v>-124.6</v>
      </c>
      <c r="G49">
        <v>-117.1</v>
      </c>
      <c r="H49">
        <v>-127.8</v>
      </c>
      <c r="I49">
        <v>-137.69999999999999</v>
      </c>
      <c r="J49">
        <v>-149.19999999999999</v>
      </c>
      <c r="K49">
        <v>-138.4</v>
      </c>
      <c r="L49">
        <v>-142.69999999999999</v>
      </c>
      <c r="M49">
        <v>-143.19999999999999</v>
      </c>
      <c r="N49">
        <v>-143.30000000000001</v>
      </c>
      <c r="O49">
        <v>-28.8</v>
      </c>
      <c r="P49">
        <v>-32.200000000000003</v>
      </c>
      <c r="Q49">
        <v>-40</v>
      </c>
      <c r="R49">
        <v>-41.8</v>
      </c>
      <c r="S49">
        <v>-61.2</v>
      </c>
      <c r="T49">
        <v>-49.5</v>
      </c>
      <c r="U49">
        <v>-45.8</v>
      </c>
      <c r="V49">
        <v>-53.3</v>
      </c>
      <c r="W49">
        <v>-66</v>
      </c>
      <c r="X49">
        <v>-71.3</v>
      </c>
      <c r="Y49">
        <v>-31.8</v>
      </c>
      <c r="Z49">
        <v>45.8</v>
      </c>
      <c r="AA49">
        <v>81.3</v>
      </c>
      <c r="AB49">
        <v>81.099999999999994</v>
      </c>
      <c r="AC49">
        <v>80.5</v>
      </c>
      <c r="AD49">
        <v>79.8</v>
      </c>
      <c r="AE49">
        <v>-101.8</v>
      </c>
      <c r="AF49">
        <v>-105.3</v>
      </c>
      <c r="AG49">
        <v>-107</v>
      </c>
      <c r="AH49">
        <v>-105.2</v>
      </c>
      <c r="AI49">
        <v>-119.6</v>
      </c>
      <c r="AJ49">
        <v>-115.8</v>
      </c>
      <c r="AK49">
        <v>-114</v>
      </c>
      <c r="AL49">
        <v>-115</v>
      </c>
      <c r="AM49">
        <v>-111</v>
      </c>
      <c r="AN49">
        <v>-109.7</v>
      </c>
      <c r="AO49">
        <v>-109</v>
      </c>
      <c r="AP49">
        <v>-105.7</v>
      </c>
      <c r="AQ49">
        <v>-100.4</v>
      </c>
      <c r="AR49">
        <v>-85.9</v>
      </c>
      <c r="AS49">
        <v>-78.8</v>
      </c>
      <c r="AT49">
        <v>-72.8</v>
      </c>
      <c r="AU49">
        <v>-62.4</v>
      </c>
      <c r="AV49">
        <v>-72.7</v>
      </c>
      <c r="AW49">
        <v>-70.5</v>
      </c>
      <c r="AX49">
        <v>-69.900000000000006</v>
      </c>
      <c r="AY49">
        <v>-53.2</v>
      </c>
      <c r="AZ49">
        <v>-55.7</v>
      </c>
      <c r="BA49">
        <v>-60.9</v>
      </c>
      <c r="BB49">
        <v>168.1</v>
      </c>
      <c r="BC49">
        <v>86.5</v>
      </c>
      <c r="BD49">
        <v>79</v>
      </c>
      <c r="BE49">
        <v>90.5</v>
      </c>
      <c r="BF49">
        <v>121.5</v>
      </c>
      <c r="BG49">
        <v>102.8</v>
      </c>
      <c r="BH49">
        <v>133.19999999999999</v>
      </c>
      <c r="BI49">
        <v>155.6</v>
      </c>
      <c r="BJ49">
        <v>166.4</v>
      </c>
      <c r="BK49">
        <v>121.6</v>
      </c>
      <c r="BL49">
        <v>113.6</v>
      </c>
      <c r="BM49">
        <v>110.7</v>
      </c>
      <c r="BN49">
        <v>107.6</v>
      </c>
      <c r="BO49">
        <v>-29.1</v>
      </c>
      <c r="BP49">
        <v>-25.6</v>
      </c>
      <c r="BQ49">
        <v>-35.6</v>
      </c>
      <c r="BR49">
        <v>-59</v>
      </c>
      <c r="BS49">
        <v>-128.9</v>
      </c>
      <c r="BT49">
        <v>-163.30000000000001</v>
      </c>
      <c r="BU49">
        <v>-194.7</v>
      </c>
      <c r="BV49" s="20">
        <v>-204.6</v>
      </c>
      <c r="BW49" s="20">
        <v>-282.7</v>
      </c>
      <c r="BX49" t="s">
        <v>83</v>
      </c>
    </row>
    <row r="50" spans="1:78" x14ac:dyDescent="0.35">
      <c r="A50" t="s">
        <v>3</v>
      </c>
      <c r="B50" t="s">
        <v>90</v>
      </c>
      <c r="C50" t="s">
        <v>3</v>
      </c>
      <c r="D50" t="s">
        <v>3</v>
      </c>
      <c r="E50" t="s">
        <v>3</v>
      </c>
      <c r="F50" t="s">
        <v>3</v>
      </c>
      <c r="G50" t="s">
        <v>3</v>
      </c>
      <c r="H50" t="s">
        <v>3</v>
      </c>
      <c r="I50" t="s">
        <v>3</v>
      </c>
      <c r="J50" t="s">
        <v>3</v>
      </c>
      <c r="K50" t="s">
        <v>3</v>
      </c>
      <c r="L50" t="s">
        <v>3</v>
      </c>
      <c r="M50" t="s">
        <v>3</v>
      </c>
      <c r="N50" t="s">
        <v>3</v>
      </c>
      <c r="O50" t="s">
        <v>3</v>
      </c>
      <c r="P50" t="s">
        <v>3</v>
      </c>
      <c r="Q50" t="s">
        <v>3</v>
      </c>
      <c r="R50" t="s">
        <v>3</v>
      </c>
      <c r="S50" t="s">
        <v>3</v>
      </c>
      <c r="T50" t="s">
        <v>3</v>
      </c>
      <c r="U50" t="s">
        <v>3</v>
      </c>
      <c r="V50" t="s">
        <v>3</v>
      </c>
      <c r="W50" t="s">
        <v>3</v>
      </c>
      <c r="X50" t="s">
        <v>3</v>
      </c>
      <c r="Y50" t="s">
        <v>3</v>
      </c>
      <c r="Z50" t="s">
        <v>3</v>
      </c>
      <c r="AA50" t="s">
        <v>3</v>
      </c>
      <c r="AB50" t="s">
        <v>3</v>
      </c>
      <c r="AC50" t="s">
        <v>3</v>
      </c>
      <c r="AD50" t="s">
        <v>3</v>
      </c>
      <c r="AE50" t="s">
        <v>3</v>
      </c>
      <c r="AF50" t="s">
        <v>3</v>
      </c>
      <c r="AG50" t="s">
        <v>3</v>
      </c>
      <c r="AH50" t="s">
        <v>3</v>
      </c>
      <c r="AI50" t="s">
        <v>3</v>
      </c>
      <c r="AJ50" t="s">
        <v>3</v>
      </c>
      <c r="AK50" t="s">
        <v>3</v>
      </c>
      <c r="AL50" t="s">
        <v>3</v>
      </c>
      <c r="AM50" t="s">
        <v>3</v>
      </c>
      <c r="AN50" t="s">
        <v>3</v>
      </c>
      <c r="AO50" t="s">
        <v>3</v>
      </c>
      <c r="AP50" t="s">
        <v>3</v>
      </c>
      <c r="AQ50" t="s">
        <v>3</v>
      </c>
      <c r="AR50" t="s">
        <v>3</v>
      </c>
      <c r="AS50" t="s">
        <v>3</v>
      </c>
      <c r="AT50" t="s">
        <v>3</v>
      </c>
      <c r="AU50" t="s">
        <v>3</v>
      </c>
      <c r="AV50" t="s">
        <v>3</v>
      </c>
      <c r="AW50" t="s">
        <v>3</v>
      </c>
      <c r="AX50" t="s">
        <v>3</v>
      </c>
      <c r="AY50" t="s">
        <v>3</v>
      </c>
      <c r="AZ50" t="s">
        <v>3</v>
      </c>
      <c r="BA50" t="s">
        <v>3</v>
      </c>
      <c r="BB50" t="s">
        <v>3</v>
      </c>
      <c r="BC50" t="s">
        <v>3</v>
      </c>
      <c r="BD50" t="s">
        <v>3</v>
      </c>
      <c r="BE50" t="s">
        <v>3</v>
      </c>
      <c r="BF50" t="s">
        <v>3</v>
      </c>
      <c r="BG50" t="s">
        <v>3</v>
      </c>
      <c r="BH50" t="s">
        <v>3</v>
      </c>
      <c r="BI50" t="s">
        <v>3</v>
      </c>
      <c r="BJ50" t="s">
        <v>3</v>
      </c>
      <c r="BK50" t="s">
        <v>3</v>
      </c>
      <c r="BL50" t="s">
        <v>3</v>
      </c>
      <c r="BM50" t="s">
        <v>3</v>
      </c>
      <c r="BN50" t="s">
        <v>3</v>
      </c>
      <c r="BO50" t="s">
        <v>3</v>
      </c>
      <c r="BP50" t="s">
        <v>3</v>
      </c>
      <c r="BQ50" t="s">
        <v>3</v>
      </c>
      <c r="BR50" t="s">
        <v>3</v>
      </c>
      <c r="BS50" t="s">
        <v>3</v>
      </c>
      <c r="BT50" t="s">
        <v>3</v>
      </c>
      <c r="BU50" t="s">
        <v>3</v>
      </c>
      <c r="BV50" s="20" t="s">
        <v>3</v>
      </c>
      <c r="BW50" s="20" t="s">
        <v>3</v>
      </c>
      <c r="BX50" t="s">
        <v>90</v>
      </c>
    </row>
    <row r="51" spans="1:78" x14ac:dyDescent="0.35">
      <c r="A51" t="s">
        <v>91</v>
      </c>
      <c r="B51" s="2" t="s">
        <v>92</v>
      </c>
      <c r="C51">
        <v>7446.9</v>
      </c>
      <c r="D51">
        <v>7535.1</v>
      </c>
      <c r="E51">
        <v>7492.5</v>
      </c>
      <c r="F51">
        <v>7681.5</v>
      </c>
      <c r="G51">
        <v>7786.5</v>
      </c>
      <c r="H51">
        <v>7772.1</v>
      </c>
      <c r="I51">
        <v>7865.6</v>
      </c>
      <c r="J51">
        <v>7887.9</v>
      </c>
      <c r="K51">
        <v>7929.4</v>
      </c>
      <c r="L51">
        <v>7955</v>
      </c>
      <c r="M51">
        <v>7826.7</v>
      </c>
      <c r="N51">
        <v>7885.4</v>
      </c>
      <c r="O51">
        <v>7839.8</v>
      </c>
      <c r="P51">
        <v>7852.2</v>
      </c>
      <c r="Q51">
        <v>7925.7</v>
      </c>
      <c r="R51">
        <v>7639.1</v>
      </c>
      <c r="S51">
        <v>7194</v>
      </c>
      <c r="T51">
        <v>7192.6</v>
      </c>
      <c r="U51">
        <v>7239.1</v>
      </c>
      <c r="V51">
        <v>7413</v>
      </c>
      <c r="W51">
        <v>7481</v>
      </c>
      <c r="X51">
        <v>7553.8</v>
      </c>
      <c r="Y51">
        <v>7659.7</v>
      </c>
      <c r="Z51">
        <v>7601.7</v>
      </c>
      <c r="AA51">
        <v>7655.4</v>
      </c>
      <c r="AB51">
        <v>7781.2</v>
      </c>
      <c r="AC51">
        <v>7823</v>
      </c>
      <c r="AD51">
        <v>7851.7</v>
      </c>
      <c r="AE51">
        <v>8036</v>
      </c>
      <c r="AF51">
        <v>8069.1</v>
      </c>
      <c r="AG51">
        <v>7990.1</v>
      </c>
      <c r="AH51">
        <v>8146.2</v>
      </c>
      <c r="AI51">
        <v>8215.7000000000007</v>
      </c>
      <c r="AJ51">
        <v>8287.2000000000007</v>
      </c>
      <c r="AK51">
        <v>8263.6</v>
      </c>
      <c r="AL51">
        <v>8295.1</v>
      </c>
      <c r="AM51">
        <v>8353.2000000000007</v>
      </c>
      <c r="AN51">
        <v>8448.1</v>
      </c>
      <c r="AO51">
        <v>8594.2999999999993</v>
      </c>
      <c r="AP51">
        <v>8693.4</v>
      </c>
      <c r="AQ51">
        <v>8759.9</v>
      </c>
      <c r="AR51">
        <v>8748.6</v>
      </c>
      <c r="AS51">
        <v>8806.7000000000007</v>
      </c>
      <c r="AT51">
        <v>8787.7999999999993</v>
      </c>
      <c r="AU51">
        <v>8876.4</v>
      </c>
      <c r="AV51">
        <v>8741.6</v>
      </c>
      <c r="AW51">
        <v>8825.6</v>
      </c>
      <c r="AX51">
        <v>8834.4</v>
      </c>
      <c r="AY51">
        <v>8986.4</v>
      </c>
      <c r="AZ51">
        <v>9092.6</v>
      </c>
      <c r="BA51">
        <v>9071.1</v>
      </c>
      <c r="BB51">
        <v>9115.7000000000007</v>
      </c>
      <c r="BC51">
        <v>9296.2000000000007</v>
      </c>
      <c r="BD51">
        <v>9275.2000000000007</v>
      </c>
      <c r="BE51">
        <v>9414.4</v>
      </c>
      <c r="BF51">
        <v>9433.9</v>
      </c>
      <c r="BG51">
        <v>9512.9</v>
      </c>
      <c r="BH51">
        <v>9550.7000000000007</v>
      </c>
      <c r="BI51">
        <v>9577.2000000000007</v>
      </c>
      <c r="BJ51">
        <v>9629.6</v>
      </c>
      <c r="BK51">
        <v>9549.7999999999993</v>
      </c>
      <c r="BL51">
        <v>8440.6</v>
      </c>
      <c r="BM51">
        <v>9041.9</v>
      </c>
      <c r="BN51">
        <v>9624.2999999999993</v>
      </c>
      <c r="BO51">
        <v>9790.2000000000007</v>
      </c>
      <c r="BP51">
        <v>9902.9</v>
      </c>
      <c r="BQ51">
        <v>10035</v>
      </c>
      <c r="BR51">
        <v>10165.799999999999</v>
      </c>
      <c r="BS51">
        <v>10134.700000000001</v>
      </c>
      <c r="BT51">
        <v>10119.700000000001</v>
      </c>
      <c r="BU51">
        <v>10226.4</v>
      </c>
      <c r="BV51" s="20">
        <v>10203.299999999999</v>
      </c>
      <c r="BW51" s="20">
        <v>10153.6</v>
      </c>
      <c r="BX51" s="2" t="s">
        <v>92</v>
      </c>
    </row>
    <row r="52" spans="1:78" x14ac:dyDescent="0.35">
      <c r="A52" t="s">
        <v>93</v>
      </c>
      <c r="B52" t="s">
        <v>94</v>
      </c>
      <c r="C52">
        <v>990.4</v>
      </c>
      <c r="D52">
        <v>999.8</v>
      </c>
      <c r="E52">
        <v>1009.7</v>
      </c>
      <c r="F52">
        <v>1019.8</v>
      </c>
      <c r="G52">
        <v>1030.4000000000001</v>
      </c>
      <c r="H52">
        <v>1041.8</v>
      </c>
      <c r="I52">
        <v>1053.5</v>
      </c>
      <c r="J52">
        <v>1065.5</v>
      </c>
      <c r="K52">
        <v>1077.2</v>
      </c>
      <c r="L52">
        <v>1087.8</v>
      </c>
      <c r="M52">
        <v>1097.8</v>
      </c>
      <c r="N52">
        <v>1107.7</v>
      </c>
      <c r="O52">
        <v>1117.2</v>
      </c>
      <c r="P52">
        <v>1127.0999999999999</v>
      </c>
      <c r="Q52">
        <v>1136.3</v>
      </c>
      <c r="R52">
        <v>1143.5</v>
      </c>
      <c r="S52">
        <v>1147.3</v>
      </c>
      <c r="T52">
        <v>1148.8</v>
      </c>
      <c r="U52">
        <v>1149.9000000000001</v>
      </c>
      <c r="V52">
        <v>1151.5</v>
      </c>
      <c r="W52">
        <v>1154.4000000000001</v>
      </c>
      <c r="X52">
        <v>1158.0999999999999</v>
      </c>
      <c r="Y52">
        <v>1162.8</v>
      </c>
      <c r="Z52">
        <v>1168.7</v>
      </c>
      <c r="AA52">
        <v>1176.3</v>
      </c>
      <c r="AB52">
        <v>1184.5</v>
      </c>
      <c r="AC52">
        <v>1194</v>
      </c>
      <c r="AD52">
        <v>1204.7</v>
      </c>
      <c r="AE52">
        <v>1215.2</v>
      </c>
      <c r="AF52">
        <v>1226.0999999999999</v>
      </c>
      <c r="AG52">
        <v>1236</v>
      </c>
      <c r="AH52">
        <v>1245</v>
      </c>
      <c r="AI52">
        <v>1257.8</v>
      </c>
      <c r="AJ52">
        <v>1270.3</v>
      </c>
      <c r="AK52">
        <v>1281.7</v>
      </c>
      <c r="AL52">
        <v>1293</v>
      </c>
      <c r="AM52">
        <v>1304.8</v>
      </c>
      <c r="AN52">
        <v>1317.2</v>
      </c>
      <c r="AO52">
        <v>1330.4</v>
      </c>
      <c r="AP52">
        <v>1343.3</v>
      </c>
      <c r="AQ52">
        <v>1355.5</v>
      </c>
      <c r="AR52">
        <v>1366.7</v>
      </c>
      <c r="AS52">
        <v>1377.7</v>
      </c>
      <c r="AT52">
        <v>1388.5</v>
      </c>
      <c r="AU52">
        <v>1399.6</v>
      </c>
      <c r="AV52">
        <v>1410.7</v>
      </c>
      <c r="AW52">
        <v>1421.7</v>
      </c>
      <c r="AX52">
        <v>1432.8</v>
      </c>
      <c r="AY52">
        <v>1444.1</v>
      </c>
      <c r="AZ52">
        <v>1455.7</v>
      </c>
      <c r="BA52">
        <v>1467.6</v>
      </c>
      <c r="BB52">
        <v>1480.5</v>
      </c>
      <c r="BC52">
        <v>1494.7</v>
      </c>
      <c r="BD52">
        <v>1509.8</v>
      </c>
      <c r="BE52">
        <v>1525</v>
      </c>
      <c r="BF52">
        <v>1540.3</v>
      </c>
      <c r="BG52">
        <v>1555.8</v>
      </c>
      <c r="BH52">
        <v>1570.8</v>
      </c>
      <c r="BI52">
        <v>1584.9</v>
      </c>
      <c r="BJ52">
        <v>1598.1</v>
      </c>
      <c r="BK52">
        <v>1609.2</v>
      </c>
      <c r="BL52">
        <v>1617.7</v>
      </c>
      <c r="BM52">
        <v>1627.9</v>
      </c>
      <c r="BN52">
        <v>1643.9</v>
      </c>
      <c r="BO52">
        <v>1644</v>
      </c>
      <c r="BP52">
        <v>1659</v>
      </c>
      <c r="BQ52">
        <v>1675.8</v>
      </c>
      <c r="BR52">
        <v>1695.1</v>
      </c>
      <c r="BS52">
        <v>1719.4</v>
      </c>
      <c r="BT52">
        <v>1748.3</v>
      </c>
      <c r="BU52">
        <v>1777</v>
      </c>
      <c r="BV52" s="20">
        <v>1804.9</v>
      </c>
      <c r="BW52" s="20">
        <v>1831.4</v>
      </c>
      <c r="BX52" t="s">
        <v>94</v>
      </c>
    </row>
    <row r="53" spans="1:78" s="18" customFormat="1" x14ac:dyDescent="0.35">
      <c r="B53" s="18" t="s">
        <v>109</v>
      </c>
      <c r="C53" s="18">
        <f>C23/C51</f>
        <v>0.85796774496770467</v>
      </c>
      <c r="D53" s="18">
        <f t="shared" ref="D53:BO53" si="0">D23/D51</f>
        <v>0.86557577205345637</v>
      </c>
      <c r="E53" s="18">
        <f t="shared" si="0"/>
        <v>0.87669002335669011</v>
      </c>
      <c r="F53" s="18">
        <f t="shared" si="0"/>
        <v>0.88080453036516304</v>
      </c>
      <c r="G53" s="18">
        <f t="shared" si="0"/>
        <v>0.88629037436588975</v>
      </c>
      <c r="H53" s="18">
        <f t="shared" si="0"/>
        <v>0.89250009649901574</v>
      </c>
      <c r="I53" s="18">
        <f t="shared" si="0"/>
        <v>0.89941008950366141</v>
      </c>
      <c r="J53" s="18">
        <f t="shared" si="0"/>
        <v>0.90087348977547899</v>
      </c>
      <c r="K53" s="18">
        <f t="shared" si="0"/>
        <v>0.90675208716926881</v>
      </c>
      <c r="L53" s="18">
        <f t="shared" si="0"/>
        <v>0.91152734129478308</v>
      </c>
      <c r="M53" s="18">
        <f t="shared" si="0"/>
        <v>0.9179092082231336</v>
      </c>
      <c r="N53" s="18">
        <f t="shared" si="0"/>
        <v>0.92123417962310095</v>
      </c>
      <c r="O53" s="18">
        <f t="shared" si="0"/>
        <v>0.92541901579121921</v>
      </c>
      <c r="P53" s="18">
        <f t="shared" si="0"/>
        <v>0.92528208654899269</v>
      </c>
      <c r="Q53" s="18">
        <f t="shared" si="0"/>
        <v>0.93459252810477311</v>
      </c>
      <c r="R53" s="18">
        <f t="shared" si="0"/>
        <v>0.94744145252713019</v>
      </c>
      <c r="S53" s="18">
        <f t="shared" si="0"/>
        <v>0.95333611342785662</v>
      </c>
      <c r="T53" s="18">
        <f t="shared" si="0"/>
        <v>0.946125184217112</v>
      </c>
      <c r="U53" s="18">
        <f t="shared" si="0"/>
        <v>0.9422856432429445</v>
      </c>
      <c r="V53" s="18">
        <f t="shared" si="0"/>
        <v>0.94307297990017536</v>
      </c>
      <c r="W53" s="18">
        <f t="shared" si="0"/>
        <v>0.94582275096912172</v>
      </c>
      <c r="X53" s="18">
        <f t="shared" si="0"/>
        <v>0.95235510603934437</v>
      </c>
      <c r="Y53" s="18">
        <f t="shared" si="0"/>
        <v>0.96099063932007778</v>
      </c>
      <c r="Z53" s="18">
        <f t="shared" si="0"/>
        <v>0.96890169304234586</v>
      </c>
      <c r="AA53" s="18">
        <f t="shared" si="0"/>
        <v>0.97128824098022315</v>
      </c>
      <c r="AB53" s="18">
        <f t="shared" si="0"/>
        <v>0.97811391559142546</v>
      </c>
      <c r="AC53" s="18">
        <f t="shared" si="0"/>
        <v>0.98371468746005375</v>
      </c>
      <c r="AD53" s="18">
        <f t="shared" si="0"/>
        <v>0.98499687965663485</v>
      </c>
      <c r="AE53" s="18">
        <f t="shared" si="0"/>
        <v>0.99096565455450469</v>
      </c>
      <c r="AF53" s="18">
        <f t="shared" si="0"/>
        <v>0.99887224101820515</v>
      </c>
      <c r="AG53" s="18">
        <f t="shared" si="0"/>
        <v>1.0046933079686111</v>
      </c>
      <c r="AH53" s="18">
        <f t="shared" si="0"/>
        <v>1.0054258427242149</v>
      </c>
      <c r="AI53" s="18">
        <f t="shared" si="0"/>
        <v>1.0132429373029685</v>
      </c>
      <c r="AJ53" s="18">
        <f t="shared" si="0"/>
        <v>1.0105825851916206</v>
      </c>
      <c r="AK53" s="18">
        <f t="shared" si="0"/>
        <v>1.0125127063265404</v>
      </c>
      <c r="AL53" s="18">
        <f t="shared" si="0"/>
        <v>1.0181673518101046</v>
      </c>
      <c r="AM53" s="18">
        <f t="shared" si="0"/>
        <v>1.0214049705502082</v>
      </c>
      <c r="AN53" s="18">
        <f t="shared" si="0"/>
        <v>1.0314745327351711</v>
      </c>
      <c r="AO53" s="18">
        <f t="shared" si="0"/>
        <v>1.035104662392516</v>
      </c>
      <c r="AP53" s="18">
        <f t="shared" si="0"/>
        <v>1.0352451284882784</v>
      </c>
      <c r="AQ53" s="18">
        <f t="shared" si="0"/>
        <v>1.03421271932328</v>
      </c>
      <c r="AR53" s="18">
        <f t="shared" si="0"/>
        <v>1.0396177674142149</v>
      </c>
      <c r="AS53" s="18">
        <f t="shared" si="0"/>
        <v>1.0433874209408744</v>
      </c>
      <c r="AT53" s="18">
        <f t="shared" si="0"/>
        <v>1.0435376317166982</v>
      </c>
      <c r="AU53" s="18">
        <f t="shared" si="0"/>
        <v>1.0354197647695011</v>
      </c>
      <c r="AV53" s="18">
        <f t="shared" si="0"/>
        <v>1.0475084652695157</v>
      </c>
      <c r="AW53" s="18">
        <f t="shared" si="0"/>
        <v>1.0481893582306019</v>
      </c>
      <c r="AX53" s="18">
        <f t="shared" si="0"/>
        <v>1.0588268586434846</v>
      </c>
      <c r="AY53" s="18">
        <f t="shared" si="0"/>
        <v>1.0574534852666253</v>
      </c>
      <c r="AZ53" s="18">
        <f t="shared" si="0"/>
        <v>1.0584211336691374</v>
      </c>
      <c r="BA53" s="18">
        <f t="shared" si="0"/>
        <v>1.0678748994058052</v>
      </c>
      <c r="BB53" s="18">
        <f t="shared" si="0"/>
        <v>1.0778546902596617</v>
      </c>
      <c r="BC53" s="18">
        <f t="shared" si="0"/>
        <v>1.0740625201695315</v>
      </c>
      <c r="BD53" s="18">
        <f t="shared" si="0"/>
        <v>1.0876638778678624</v>
      </c>
      <c r="BE53" s="18">
        <f t="shared" si="0"/>
        <v>1.0912538239292999</v>
      </c>
      <c r="BF53" s="18">
        <f t="shared" si="0"/>
        <v>1.1032446814148973</v>
      </c>
      <c r="BG53" s="18">
        <f t="shared" si="0"/>
        <v>1.1003794846997235</v>
      </c>
      <c r="BH53" s="18">
        <f t="shared" si="0"/>
        <v>1.1084423131288805</v>
      </c>
      <c r="BI53" s="18">
        <f t="shared" si="0"/>
        <v>1.1164954266382658</v>
      </c>
      <c r="BJ53" s="18">
        <f t="shared" si="0"/>
        <v>1.1234734568414058</v>
      </c>
      <c r="BK53" s="18">
        <f t="shared" si="0"/>
        <v>1.1245575823577456</v>
      </c>
      <c r="BL53" s="18">
        <f t="shared" si="0"/>
        <v>1.1228585645570219</v>
      </c>
      <c r="BM53" s="18">
        <f t="shared" si="0"/>
        <v>1.1379024320109712</v>
      </c>
      <c r="BN53" s="18">
        <f t="shared" si="0"/>
        <v>1.132362873144021</v>
      </c>
      <c r="BO53" s="18">
        <f t="shared" si="0"/>
        <v>1.1454005025433596</v>
      </c>
      <c r="BP53" s="18">
        <f t="shared" ref="BP53:BW53" si="1">BP23/BP51</f>
        <v>1.1681527633319533</v>
      </c>
      <c r="BQ53" s="18">
        <f t="shared" si="1"/>
        <v>1.1913104135525658</v>
      </c>
      <c r="BR53" s="18">
        <f t="shared" si="1"/>
        <v>1.2160380884927897</v>
      </c>
      <c r="BS53" s="18">
        <f t="shared" si="1"/>
        <v>1.251630536671041</v>
      </c>
      <c r="BT53" s="18">
        <f t="shared" si="1"/>
        <v>1.2891785329604633</v>
      </c>
      <c r="BU53" s="18">
        <f t="shared" si="1"/>
        <v>1.3027947273722913</v>
      </c>
      <c r="BV53" s="18">
        <f t="shared" si="1"/>
        <v>1.3088902609939923</v>
      </c>
      <c r="BW53" s="18">
        <f t="shared" si="1"/>
        <v>1.317650882445635</v>
      </c>
      <c r="BX53" s="18" t="s">
        <v>132</v>
      </c>
      <c r="BY53" s="21">
        <f>BW53/BR53</f>
        <v>1.0835605355740037</v>
      </c>
      <c r="BZ53" s="18" t="s">
        <v>135</v>
      </c>
    </row>
    <row r="54" spans="1:78" s="6" customFormat="1" x14ac:dyDescent="0.35">
      <c r="B54" s="6" t="s">
        <v>126</v>
      </c>
      <c r="C54" s="6">
        <f>C46/C53</f>
        <v>1123.1191448068616</v>
      </c>
      <c r="D54" s="6">
        <f t="shared" ref="D54:BO54" si="2">D46/D53</f>
        <v>1173.9006945509186</v>
      </c>
      <c r="E54" s="6">
        <f t="shared" si="2"/>
        <v>1139.3993012209603</v>
      </c>
      <c r="F54" s="6">
        <f t="shared" si="2"/>
        <v>1295.6336629273269</v>
      </c>
      <c r="G54" s="6">
        <f t="shared" si="2"/>
        <v>1299.7997420701047</v>
      </c>
      <c r="H54" s="6">
        <f t="shared" si="2"/>
        <v>1323.0250670357234</v>
      </c>
      <c r="I54" s="6">
        <f t="shared" si="2"/>
        <v>1401.1406083908178</v>
      </c>
      <c r="J54" s="6">
        <f t="shared" si="2"/>
        <v>1301.2925935828875</v>
      </c>
      <c r="K54" s="6">
        <f t="shared" si="2"/>
        <v>1272.5639304589708</v>
      </c>
      <c r="L54" s="6">
        <f t="shared" si="2"/>
        <v>1287.728789717564</v>
      </c>
      <c r="M54" s="6">
        <f t="shared" si="2"/>
        <v>1135.2974680548982</v>
      </c>
      <c r="N54" s="6">
        <f t="shared" si="2"/>
        <v>1178.9619013531928</v>
      </c>
      <c r="O54" s="6">
        <f t="shared" si="2"/>
        <v>1030.7763118358121</v>
      </c>
      <c r="P54" s="6">
        <f t="shared" si="2"/>
        <v>1061.7302704562658</v>
      </c>
      <c r="Q54" s="6">
        <f t="shared" si="2"/>
        <v>1090.1007330606292</v>
      </c>
      <c r="R54" s="6">
        <f t="shared" si="2"/>
        <v>657.56042058140815</v>
      </c>
      <c r="S54" s="6">
        <f t="shared" si="2"/>
        <v>693.5644110056428</v>
      </c>
      <c r="T54" s="6">
        <f t="shared" si="2"/>
        <v>717.34693391720918</v>
      </c>
      <c r="U54" s="6">
        <f t="shared" si="2"/>
        <v>800.28811370266669</v>
      </c>
      <c r="V54" s="6">
        <f t="shared" si="2"/>
        <v>986.34996423973689</v>
      </c>
      <c r="W54" s="6">
        <f t="shared" si="2"/>
        <v>1068.8049097615783</v>
      </c>
      <c r="X54" s="6">
        <f t="shared" si="2"/>
        <v>1082.9993911508363</v>
      </c>
      <c r="Y54" s="6">
        <f t="shared" si="2"/>
        <v>1132.3731527394748</v>
      </c>
      <c r="Z54" s="6">
        <f t="shared" si="2"/>
        <v>1072.3482139220398</v>
      </c>
      <c r="AA54" s="6">
        <f t="shared" si="2"/>
        <v>1007.1160740222713</v>
      </c>
      <c r="AB54" s="6">
        <f t="shared" si="2"/>
        <v>1079.0154226175619</v>
      </c>
      <c r="AC54" s="6">
        <f t="shared" si="2"/>
        <v>1048.7797052861374</v>
      </c>
      <c r="AD54" s="6">
        <f t="shared" si="2"/>
        <v>1059.6987884508462</v>
      </c>
      <c r="AE54" s="6">
        <f t="shared" si="2"/>
        <v>1289.8529773714745</v>
      </c>
      <c r="AF54" s="6">
        <f t="shared" si="2"/>
        <v>1263.3247258064519</v>
      </c>
      <c r="AG54" s="6">
        <f t="shared" si="2"/>
        <v>1252.4219978573919</v>
      </c>
      <c r="AH54" s="6">
        <f t="shared" si="2"/>
        <v>1268.2188440125026</v>
      </c>
      <c r="AI54" s="6">
        <f t="shared" si="2"/>
        <v>1318.1439029371134</v>
      </c>
      <c r="AJ54" s="6">
        <f t="shared" si="2"/>
        <v>1299.8442870959655</v>
      </c>
      <c r="AK54" s="6">
        <f t="shared" si="2"/>
        <v>1297.2676706107327</v>
      </c>
      <c r="AL54" s="6">
        <f t="shared" si="2"/>
        <v>1301.4559911435269</v>
      </c>
      <c r="AM54" s="6">
        <f t="shared" si="2"/>
        <v>1260.5186357243322</v>
      </c>
      <c r="AN54" s="6">
        <f t="shared" si="2"/>
        <v>1321.3123123708976</v>
      </c>
      <c r="AO54" s="6">
        <f t="shared" si="2"/>
        <v>1389.6179316546763</v>
      </c>
      <c r="AP54" s="6">
        <f t="shared" si="2"/>
        <v>1368.9511411364697</v>
      </c>
      <c r="AQ54" s="6">
        <f t="shared" si="2"/>
        <v>1264.0532992626606</v>
      </c>
      <c r="AR54" s="6">
        <f t="shared" si="2"/>
        <v>1273.5449907643592</v>
      </c>
      <c r="AS54" s="6">
        <f t="shared" si="2"/>
        <v>1273.5442016367754</v>
      </c>
      <c r="AT54" s="6">
        <f t="shared" si="2"/>
        <v>1133.9313159731307</v>
      </c>
      <c r="AU54" s="6">
        <f t="shared" si="2"/>
        <v>1224.5275231753494</v>
      </c>
      <c r="AV54" s="6">
        <f t="shared" si="2"/>
        <v>1215.1691773416771</v>
      </c>
      <c r="AW54" s="6">
        <f t="shared" si="2"/>
        <v>1194.2498654184997</v>
      </c>
      <c r="AX54" s="6">
        <f t="shared" si="2"/>
        <v>1166.5741097486664</v>
      </c>
      <c r="AY54" s="6">
        <f t="shared" si="2"/>
        <v>1244.7828848643014</v>
      </c>
      <c r="AZ54" s="6">
        <f t="shared" si="2"/>
        <v>1232.7796171990276</v>
      </c>
      <c r="BA54" s="6">
        <f t="shared" si="2"/>
        <v>1210.4414109922782</v>
      </c>
      <c r="BB54" s="6">
        <f t="shared" si="2"/>
        <v>1045.5954872066279</v>
      </c>
      <c r="BC54" s="6">
        <f t="shared" si="2"/>
        <v>1141.1812412991878</v>
      </c>
      <c r="BD54" s="6">
        <f t="shared" si="2"/>
        <v>1183.545786703409</v>
      </c>
      <c r="BE54" s="6">
        <f t="shared" si="2"/>
        <v>1208.0599133693481</v>
      </c>
      <c r="BF54" s="6">
        <f t="shared" si="2"/>
        <v>1193.4795808952815</v>
      </c>
      <c r="BG54" s="6">
        <f t="shared" si="2"/>
        <v>1103.6192667036055</v>
      </c>
      <c r="BH54" s="6">
        <f t="shared" si="2"/>
        <v>1100.9143060908336</v>
      </c>
      <c r="BI54" s="6">
        <f t="shared" si="2"/>
        <v>1039.233992649328</v>
      </c>
      <c r="BJ54" s="6">
        <f t="shared" si="2"/>
        <v>1101.1386094319041</v>
      </c>
      <c r="BK54" s="6">
        <f t="shared" si="2"/>
        <v>910.31354557559632</v>
      </c>
      <c r="BL54" s="6">
        <f t="shared" si="2"/>
        <v>810.431543850764</v>
      </c>
      <c r="BM54" s="6">
        <f t="shared" si="2"/>
        <v>1310.7450674519866</v>
      </c>
      <c r="BN54" s="6">
        <f t="shared" si="2"/>
        <v>1308.8560523756214</v>
      </c>
      <c r="BO54" s="6">
        <f t="shared" si="2"/>
        <v>1721.8431418711043</v>
      </c>
      <c r="BP54" s="6">
        <f t="shared" ref="BP54:BW54" si="3">BP46/BP53</f>
        <v>1919.4407361623773</v>
      </c>
      <c r="BQ54" s="6">
        <f t="shared" si="3"/>
        <v>1841.8373373038446</v>
      </c>
      <c r="BR54" s="6">
        <f t="shared" si="3"/>
        <v>1771.6550331661542</v>
      </c>
      <c r="BS54" s="6">
        <f t="shared" si="3"/>
        <v>1836.1648526988781</v>
      </c>
      <c r="BT54" s="6">
        <f t="shared" si="3"/>
        <v>1944.6491978445665</v>
      </c>
      <c r="BU54" s="6">
        <f t="shared" si="3"/>
        <v>1800.1300978015297</v>
      </c>
      <c r="BV54" s="6">
        <f t="shared" si="3"/>
        <v>1696.0168977910894</v>
      </c>
      <c r="BW54" s="6">
        <f t="shared" si="3"/>
        <v>1677.1513831480916</v>
      </c>
      <c r="BX54" s="6" t="s">
        <v>126</v>
      </c>
      <c r="BY54" s="6" t="s">
        <v>134</v>
      </c>
    </row>
    <row r="55" spans="1:78" s="6" customFormat="1" x14ac:dyDescent="0.35">
      <c r="A55" s="5"/>
      <c r="B55" s="5" t="s">
        <v>95</v>
      </c>
      <c r="C55" s="5">
        <f>C47-C48</f>
        <v>744.59999999999991</v>
      </c>
      <c r="D55" s="5">
        <f t="shared" ref="D55:BO55" si="4">D47-D48</f>
        <v>789.7</v>
      </c>
      <c r="E55" s="5">
        <f t="shared" si="4"/>
        <v>782</v>
      </c>
      <c r="F55" s="5">
        <f t="shared" si="4"/>
        <v>897.5</v>
      </c>
      <c r="G55" s="5">
        <f t="shared" si="4"/>
        <v>891.3</v>
      </c>
      <c r="H55" s="5">
        <f t="shared" si="4"/>
        <v>937.2</v>
      </c>
      <c r="I55" s="5">
        <f t="shared" si="4"/>
        <v>986.6</v>
      </c>
      <c r="J55" s="5">
        <f t="shared" si="4"/>
        <v>893.8</v>
      </c>
      <c r="K55" s="5">
        <f t="shared" si="4"/>
        <v>903</v>
      </c>
      <c r="L55" s="5">
        <f t="shared" si="4"/>
        <v>926.80000000000007</v>
      </c>
      <c r="M55" s="5">
        <f t="shared" si="4"/>
        <v>795.1</v>
      </c>
      <c r="N55" s="5">
        <f t="shared" si="4"/>
        <v>895.9</v>
      </c>
      <c r="O55" s="5">
        <f t="shared" si="4"/>
        <v>832.5</v>
      </c>
      <c r="P55" s="5">
        <f t="shared" si="4"/>
        <v>902.4</v>
      </c>
      <c r="Q55" s="5">
        <f t="shared" si="4"/>
        <v>859.6</v>
      </c>
      <c r="R55" s="5">
        <f t="shared" si="4"/>
        <v>291.7</v>
      </c>
      <c r="S55" s="5">
        <f t="shared" si="4"/>
        <v>432.70000000000005</v>
      </c>
      <c r="T55" s="5">
        <f t="shared" si="4"/>
        <v>516.40000000000009</v>
      </c>
      <c r="U55" s="5">
        <f t="shared" si="4"/>
        <v>610.4</v>
      </c>
      <c r="V55" s="5">
        <f t="shared" si="4"/>
        <v>805.69999999999993</v>
      </c>
      <c r="W55" s="5">
        <f t="shared" si="4"/>
        <v>866.1</v>
      </c>
      <c r="X55" s="5">
        <f t="shared" si="4"/>
        <v>871.5</v>
      </c>
      <c r="Y55" s="5">
        <f t="shared" si="4"/>
        <v>897.4</v>
      </c>
      <c r="Z55" s="5">
        <f t="shared" si="4"/>
        <v>909.9</v>
      </c>
      <c r="AA55" s="5">
        <f t="shared" si="4"/>
        <v>907.6</v>
      </c>
      <c r="AB55" s="5">
        <f t="shared" si="4"/>
        <v>926.2</v>
      </c>
      <c r="AC55" s="5">
        <f t="shared" si="4"/>
        <v>876.5</v>
      </c>
      <c r="AD55" s="5">
        <f t="shared" si="4"/>
        <v>834.8</v>
      </c>
      <c r="AE55" s="5">
        <f t="shared" si="4"/>
        <v>1074.8</v>
      </c>
      <c r="AF55" s="5">
        <f t="shared" si="4"/>
        <v>998.40000000000009</v>
      </c>
      <c r="AG55" s="5">
        <f t="shared" si="4"/>
        <v>1032.6000000000001</v>
      </c>
      <c r="AH55" s="5">
        <f t="shared" si="4"/>
        <v>1031.7</v>
      </c>
      <c r="AI55" s="5">
        <f t="shared" si="4"/>
        <v>1053</v>
      </c>
      <c r="AJ55" s="5">
        <f t="shared" si="4"/>
        <v>1010.4</v>
      </c>
      <c r="AK55" s="5">
        <f t="shared" si="4"/>
        <v>1046.7</v>
      </c>
      <c r="AL55" s="5">
        <f t="shared" si="4"/>
        <v>1066.2</v>
      </c>
      <c r="AM55" s="5">
        <f t="shared" si="4"/>
        <v>1063.3999999999999</v>
      </c>
      <c r="AN55" s="5">
        <f t="shared" si="4"/>
        <v>1073.8</v>
      </c>
      <c r="AO55" s="5">
        <f t="shared" si="4"/>
        <v>1121.2</v>
      </c>
      <c r="AP55" s="5">
        <f t="shared" si="4"/>
        <v>1076.2</v>
      </c>
      <c r="AQ55" s="5">
        <f t="shared" si="4"/>
        <v>936.1</v>
      </c>
      <c r="AR55" s="5">
        <f t="shared" si="4"/>
        <v>1003</v>
      </c>
      <c r="AS55" s="5">
        <f t="shared" si="4"/>
        <v>980.9</v>
      </c>
      <c r="AT55" s="5">
        <f t="shared" si="4"/>
        <v>865.4</v>
      </c>
      <c r="AU55" s="5">
        <f t="shared" si="4"/>
        <v>932.8</v>
      </c>
      <c r="AV55" s="5">
        <f t="shared" si="4"/>
        <v>1033.2</v>
      </c>
      <c r="AW55" s="5">
        <f t="shared" si="4"/>
        <v>995.9</v>
      </c>
      <c r="AX55" s="5">
        <f t="shared" si="4"/>
        <v>1000.1999999999999</v>
      </c>
      <c r="AY55" s="5">
        <f t="shared" si="4"/>
        <v>1164.3</v>
      </c>
      <c r="AZ55" s="5">
        <f t="shared" si="4"/>
        <v>1111.4000000000001</v>
      </c>
      <c r="BA55" s="5">
        <f t="shared" si="4"/>
        <v>1097.5</v>
      </c>
      <c r="BB55" s="5">
        <f t="shared" si="4"/>
        <v>978.6</v>
      </c>
      <c r="BC55" s="5">
        <f t="shared" si="4"/>
        <v>1080.3000000000002</v>
      </c>
      <c r="BD55" s="5">
        <f t="shared" si="4"/>
        <v>1140.1999999999998</v>
      </c>
      <c r="BE55" s="5">
        <f t="shared" si="4"/>
        <v>1137.8999999999999</v>
      </c>
      <c r="BF55" s="5">
        <f t="shared" si="4"/>
        <v>1117.4000000000001</v>
      </c>
      <c r="BG55" s="5">
        <f t="shared" si="4"/>
        <v>1020.9000000000001</v>
      </c>
      <c r="BH55" s="5">
        <f t="shared" si="4"/>
        <v>1022.0999999999999</v>
      </c>
      <c r="BI55" s="5">
        <f t="shared" si="4"/>
        <v>973</v>
      </c>
      <c r="BJ55" s="5">
        <f t="shared" si="4"/>
        <v>1138.6000000000001</v>
      </c>
      <c r="BK55" s="5">
        <f t="shared" si="4"/>
        <v>941.8</v>
      </c>
      <c r="BL55" s="5">
        <f t="shared" si="4"/>
        <v>940.69999999999993</v>
      </c>
      <c r="BM55" s="5">
        <f t="shared" si="4"/>
        <v>1618.1</v>
      </c>
      <c r="BN55" s="5">
        <f t="shared" si="4"/>
        <v>1578.5</v>
      </c>
      <c r="BO55" s="5">
        <f t="shared" si="4"/>
        <v>1967</v>
      </c>
      <c r="BP55" s="5">
        <f>BP47-BP48</f>
        <v>2289.8000000000002</v>
      </c>
      <c r="BQ55" s="5">
        <f>BQ47-BQ48</f>
        <v>2181</v>
      </c>
      <c r="BR55" s="5">
        <f>BR47-BR48</f>
        <v>2029</v>
      </c>
      <c r="BS55" s="5">
        <f t="shared" ref="BS55:BW55" si="5">BS47-BS48</f>
        <v>2149.1999999999998</v>
      </c>
      <c r="BT55" s="5">
        <f t="shared" si="5"/>
        <v>2376.4</v>
      </c>
      <c r="BU55" s="5">
        <f t="shared" si="5"/>
        <v>2046.1</v>
      </c>
      <c r="BV55" s="5">
        <f t="shared" si="5"/>
        <v>1811.6</v>
      </c>
      <c r="BW55" s="5">
        <f t="shared" si="5"/>
        <v>1811.2</v>
      </c>
      <c r="BX55" s="5" t="s">
        <v>95</v>
      </c>
    </row>
    <row r="56" spans="1:78" x14ac:dyDescent="0.35">
      <c r="B56" s="5" t="s">
        <v>96</v>
      </c>
      <c r="C56" s="5">
        <v>10496.8</v>
      </c>
      <c r="D56" s="5">
        <v>10496.8</v>
      </c>
      <c r="E56" s="5">
        <v>10496.8</v>
      </c>
      <c r="F56" s="5">
        <v>10496.8</v>
      </c>
      <c r="G56" s="5">
        <v>11353.5</v>
      </c>
      <c r="H56" s="5">
        <v>11353.5</v>
      </c>
      <c r="I56" s="5">
        <v>11353.5</v>
      </c>
      <c r="J56" s="5">
        <v>11353.5</v>
      </c>
      <c r="K56" s="5">
        <v>11987</v>
      </c>
      <c r="L56" s="5">
        <v>11987</v>
      </c>
      <c r="M56" s="5">
        <v>11987</v>
      </c>
      <c r="N56" s="5">
        <v>11987</v>
      </c>
      <c r="O56" s="5">
        <v>12779.1</v>
      </c>
      <c r="P56" s="5">
        <v>12779.1</v>
      </c>
      <c r="Q56" s="5">
        <v>12779.1</v>
      </c>
      <c r="R56" s="5">
        <v>12779.1</v>
      </c>
      <c r="S56" s="5">
        <v>12418.8</v>
      </c>
      <c r="T56" s="5">
        <v>12418.8</v>
      </c>
      <c r="U56" s="5">
        <v>12418.8</v>
      </c>
      <c r="V56" s="5">
        <v>12418.8</v>
      </c>
      <c r="W56" s="5">
        <v>12802.9</v>
      </c>
      <c r="X56" s="5">
        <v>12802.9</v>
      </c>
      <c r="Y56" s="5">
        <v>12802.9</v>
      </c>
      <c r="Z56" s="5">
        <v>12802.9</v>
      </c>
      <c r="AA56" s="5">
        <v>13458</v>
      </c>
      <c r="AB56" s="5">
        <v>13458</v>
      </c>
      <c r="AC56" s="5">
        <v>13458</v>
      </c>
      <c r="AD56" s="5">
        <v>13458</v>
      </c>
      <c r="AE56" s="5">
        <v>13948.8</v>
      </c>
      <c r="AF56" s="5">
        <v>13948.8</v>
      </c>
      <c r="AG56" s="5">
        <v>13948.8</v>
      </c>
      <c r="AH56" s="5">
        <v>13948.8</v>
      </c>
      <c r="AI56" s="5">
        <v>14534.3</v>
      </c>
      <c r="AJ56" s="5">
        <v>14534.3</v>
      </c>
      <c r="AK56" s="5">
        <v>14534.3</v>
      </c>
      <c r="AL56" s="5">
        <v>14534.3</v>
      </c>
      <c r="AM56" s="5">
        <v>15247</v>
      </c>
      <c r="AN56" s="5">
        <v>15247</v>
      </c>
      <c r="AO56" s="5">
        <v>15247</v>
      </c>
      <c r="AP56" s="5">
        <v>15247</v>
      </c>
      <c r="AQ56" s="5">
        <v>15511.1</v>
      </c>
      <c r="AR56" s="5">
        <v>15511.1</v>
      </c>
      <c r="AS56" s="5">
        <v>15511.1</v>
      </c>
      <c r="AT56" s="5">
        <v>15511.1</v>
      </c>
      <c r="AU56" s="5">
        <v>15923.2</v>
      </c>
      <c r="AV56" s="5">
        <v>15923.2</v>
      </c>
      <c r="AW56" s="5">
        <v>15923.2</v>
      </c>
      <c r="AX56" s="5">
        <v>15923.2</v>
      </c>
      <c r="AY56" s="5">
        <v>16504</v>
      </c>
      <c r="AZ56" s="5">
        <v>16504</v>
      </c>
      <c r="BA56" s="5">
        <v>16504</v>
      </c>
      <c r="BB56" s="5">
        <v>16504</v>
      </c>
      <c r="BC56" s="5">
        <v>17344.900000000001</v>
      </c>
      <c r="BD56" s="5">
        <v>17344.900000000001</v>
      </c>
      <c r="BE56" s="5">
        <v>17344.900000000001</v>
      </c>
      <c r="BF56" s="5">
        <v>17344.900000000001</v>
      </c>
      <c r="BG56" s="5">
        <v>18133.900000000001</v>
      </c>
      <c r="BH56" s="5">
        <v>18133.900000000001</v>
      </c>
      <c r="BI56" s="5">
        <v>18133.900000000001</v>
      </c>
      <c r="BJ56" s="5">
        <v>18133.900000000001</v>
      </c>
      <c r="BK56" s="5">
        <v>18158.400000000001</v>
      </c>
      <c r="BL56" s="5">
        <v>18245.400000000001</v>
      </c>
      <c r="BM56" s="5">
        <v>18369.5</v>
      </c>
      <c r="BN56" s="5">
        <v>18550</v>
      </c>
      <c r="BO56" s="5">
        <v>19736.3</v>
      </c>
      <c r="BP56" s="5">
        <v>20034.8</v>
      </c>
      <c r="BQ56" s="5">
        <v>20326.2</v>
      </c>
      <c r="BR56" s="5">
        <v>20768.7</v>
      </c>
      <c r="BS56" s="6">
        <v>21393.8</v>
      </c>
      <c r="BT56" s="6">
        <v>22045.599999999999</v>
      </c>
      <c r="BU56" s="6">
        <v>22696.3</v>
      </c>
      <c r="BV56" s="6">
        <v>23115.599999999999</v>
      </c>
      <c r="BW56" s="6">
        <v>23455</v>
      </c>
      <c r="BX56" s="5" t="s">
        <v>96</v>
      </c>
    </row>
    <row r="57" spans="1:78" x14ac:dyDescent="0.35">
      <c r="B57" s="5" t="s">
        <v>97</v>
      </c>
      <c r="C57" s="7">
        <v>3.9912758581279286</v>
      </c>
      <c r="D57" s="7">
        <v>4.0312511780450109</v>
      </c>
      <c r="E57" s="7">
        <v>4.0060090869119156</v>
      </c>
      <c r="F57" s="7">
        <v>4.0803484995159733</v>
      </c>
      <c r="G57" s="7">
        <v>3.9808490598946529</v>
      </c>
      <c r="H57" s="7">
        <v>3.9818873142067064</v>
      </c>
      <c r="I57" s="7">
        <v>4.015327128671764</v>
      </c>
      <c r="J57" s="7">
        <v>3.9396969384599521</v>
      </c>
      <c r="K57" s="7">
        <v>3.9682679894000135</v>
      </c>
      <c r="L57" s="7">
        <v>3.9798069637974773</v>
      </c>
      <c r="M57" s="7">
        <v>4.0133018031333139</v>
      </c>
      <c r="N57" s="7">
        <v>4.0775312836932729</v>
      </c>
      <c r="O57" s="7">
        <v>4.2567219152854516</v>
      </c>
      <c r="P57" s="7">
        <v>4.3091469209844977</v>
      </c>
      <c r="Q57" s="7">
        <v>4.2564481682273696</v>
      </c>
      <c r="R57" s="7">
        <v>3.9168867268936758</v>
      </c>
      <c r="S57" s="7">
        <v>3.7200592702352289</v>
      </c>
      <c r="T57" s="7">
        <v>3.7087644552647587</v>
      </c>
      <c r="U57" s="7">
        <v>3.786439654196081</v>
      </c>
      <c r="V57" s="7">
        <v>3.8149161061423609</v>
      </c>
      <c r="W57" s="7">
        <v>3.9215520100224772</v>
      </c>
      <c r="X57" s="7">
        <v>3.9708674304418983</v>
      </c>
      <c r="Y57" s="7">
        <v>3.980113026682881</v>
      </c>
      <c r="Z57" s="7">
        <v>4.0104634831460668</v>
      </c>
      <c r="AA57" s="7">
        <v>4.1553621169916442</v>
      </c>
      <c r="AB57" s="7">
        <v>4.2155578300921182</v>
      </c>
      <c r="AC57" s="7">
        <v>4.2428047787130057</v>
      </c>
      <c r="AD57" s="7">
        <v>4.2187239157290239</v>
      </c>
      <c r="AE57" s="7">
        <v>4.2352513227513224</v>
      </c>
      <c r="AF57" s="7">
        <v>4.2063219150905962</v>
      </c>
      <c r="AG57" s="7">
        <v>4.1915287276571851</v>
      </c>
      <c r="AH57" s="7">
        <v>4.2640615748963882</v>
      </c>
      <c r="AI57" s="7">
        <v>4.1710015898251189</v>
      </c>
      <c r="AJ57" s="7">
        <v>4.1926779832784398</v>
      </c>
      <c r="AK57" s="7">
        <v>4.164768838280132</v>
      </c>
      <c r="AL57" s="7">
        <v>4.1635756676557865</v>
      </c>
      <c r="AM57" s="7">
        <v>4.2533051952082435</v>
      </c>
      <c r="AN57" s="7">
        <v>4.1896910324039185</v>
      </c>
      <c r="AO57" s="7">
        <v>4.1285072450831626</v>
      </c>
      <c r="AP57" s="7">
        <v>4.0620548727349224</v>
      </c>
      <c r="AQ57" s="7">
        <v>3.9433256704980844</v>
      </c>
      <c r="AR57" s="7">
        <v>3.9553484405458095</v>
      </c>
      <c r="AS57" s="7">
        <v>3.9148949094885186</v>
      </c>
      <c r="AT57" s="7">
        <v>3.8713905892536946</v>
      </c>
      <c r="AU57" s="7">
        <v>3.8274869355696719</v>
      </c>
      <c r="AV57" s="7">
        <v>3.8497984496124031</v>
      </c>
      <c r="AW57" s="7">
        <v>3.8663705348880244</v>
      </c>
      <c r="AX57" s="7">
        <v>3.8931428222507174</v>
      </c>
      <c r="AY57" s="7">
        <v>3.8427792269385819</v>
      </c>
      <c r="AZ57" s="7">
        <v>3.7929112141306263</v>
      </c>
      <c r="BA57" s="7">
        <v>3.7468625296396967</v>
      </c>
      <c r="BB57" s="7">
        <v>3.7544396128489268</v>
      </c>
      <c r="BC57" s="7">
        <v>3.7906153165117313</v>
      </c>
      <c r="BD57" s="7">
        <v>3.8079729876919721</v>
      </c>
      <c r="BE57" s="7">
        <v>3.8421963286382432</v>
      </c>
      <c r="BF57" s="7">
        <v>3.7942588866532523</v>
      </c>
      <c r="BG57" s="7">
        <v>3.7771218111899474</v>
      </c>
      <c r="BH57" s="7">
        <v>3.7620017145306468</v>
      </c>
      <c r="BI57" s="7">
        <v>3.7148274756970414</v>
      </c>
      <c r="BJ57" s="7">
        <v>3.6417898521773866</v>
      </c>
      <c r="BK57" s="7">
        <v>3.6844087782509005</v>
      </c>
      <c r="BL57" s="7">
        <v>3.6890751008064515</v>
      </c>
      <c r="BM57" s="7">
        <v>3.6095668124735427</v>
      </c>
      <c r="BN57" s="7">
        <v>3.6761981139902105</v>
      </c>
      <c r="BO57" s="7">
        <v>3.7161115825201536</v>
      </c>
      <c r="BP57" s="7">
        <v>3.7208377923864857</v>
      </c>
      <c r="BQ57" s="7">
        <v>3.7906349166687487</v>
      </c>
      <c r="BR57" s="7">
        <v>3.7292144122858835</v>
      </c>
      <c r="BS57" s="16">
        <v>3.7685890129929334</v>
      </c>
      <c r="BT57" s="16">
        <v>3.8002354788069077</v>
      </c>
      <c r="BU57" s="16">
        <v>3.7568080790643474</v>
      </c>
      <c r="BV57" s="16">
        <v>3.6677055094242963</v>
      </c>
      <c r="BW57" s="16">
        <v>3.67</v>
      </c>
      <c r="BX57" s="5" t="s">
        <v>97</v>
      </c>
    </row>
    <row r="58" spans="1:78" x14ac:dyDescent="0.35">
      <c r="B58" s="5" t="s">
        <v>98</v>
      </c>
      <c r="C58" s="5">
        <f t="shared" ref="C58:AH58" si="6">(C23*C57)/2+C23/2</f>
        <v>15945.129856375481</v>
      </c>
      <c r="D58" s="5">
        <f t="shared" si="6"/>
        <v>16407.413216722583</v>
      </c>
      <c r="E58" s="5">
        <f t="shared" si="6"/>
        <v>16441.235644144806</v>
      </c>
      <c r="F58" s="5">
        <f t="shared" si="6"/>
        <v>17186.56495643756</v>
      </c>
      <c r="G58" s="5">
        <f t="shared" si="6"/>
        <v>17186.668723619496</v>
      </c>
      <c r="H58" s="5">
        <f t="shared" si="6"/>
        <v>17278.679771863121</v>
      </c>
      <c r="I58" s="5">
        <f t="shared" si="6"/>
        <v>17740.215119537763</v>
      </c>
      <c r="J58" s="5">
        <f t="shared" si="6"/>
        <v>17550.74322234821</v>
      </c>
      <c r="K58" s="5">
        <f t="shared" si="6"/>
        <v>17860.923421893051</v>
      </c>
      <c r="L58" s="5">
        <f t="shared" si="6"/>
        <v>18054.788127944132</v>
      </c>
      <c r="M58" s="5">
        <f t="shared" si="6"/>
        <v>18008.281407035174</v>
      </c>
      <c r="N58" s="5">
        <f t="shared" si="6"/>
        <v>18442.355252066522</v>
      </c>
      <c r="O58" s="5">
        <f t="shared" si="6"/>
        <v>19069.021583793739</v>
      </c>
      <c r="P58" s="5">
        <f t="shared" si="6"/>
        <v>19286.803477206435</v>
      </c>
      <c r="Q58" s="5">
        <f t="shared" si="6"/>
        <v>19468.044258255297</v>
      </c>
      <c r="R58" s="5">
        <f t="shared" si="6"/>
        <v>17793.229687282834</v>
      </c>
      <c r="S58" s="5">
        <f t="shared" si="6"/>
        <v>16185.791246527135</v>
      </c>
      <c r="T58" s="5">
        <f t="shared" si="6"/>
        <v>16021.806497261106</v>
      </c>
      <c r="U58" s="5">
        <f t="shared" si="6"/>
        <v>16324.870406583863</v>
      </c>
      <c r="V58" s="5">
        <f t="shared" si="6"/>
        <v>16830.539249020621</v>
      </c>
      <c r="W58" s="5">
        <f t="shared" si="6"/>
        <v>17411.71277865802</v>
      </c>
      <c r="X58" s="5">
        <f t="shared" si="6"/>
        <v>17879.961603927986</v>
      </c>
      <c r="Y58" s="5">
        <f t="shared" si="6"/>
        <v>18329.056989055007</v>
      </c>
      <c r="Z58" s="5">
        <f t="shared" si="6"/>
        <v>18451.783346207863</v>
      </c>
      <c r="AA58" s="5">
        <f t="shared" si="6"/>
        <v>19166.605278551535</v>
      </c>
      <c r="AB58" s="5">
        <f t="shared" si="6"/>
        <v>19847.544544524051</v>
      </c>
      <c r="AC58" s="5">
        <f t="shared" si="6"/>
        <v>20173.264227531905</v>
      </c>
      <c r="AD58" s="5">
        <f t="shared" si="6"/>
        <v>20180.54444592835</v>
      </c>
      <c r="AE58" s="5">
        <f t="shared" si="6"/>
        <v>20845.20019179894</v>
      </c>
      <c r="AF58" s="5">
        <f t="shared" si="6"/>
        <v>20981.477317815101</v>
      </c>
      <c r="AG58" s="5">
        <f t="shared" si="6"/>
        <v>20837.75800707041</v>
      </c>
      <c r="AH58" s="5">
        <f t="shared" si="6"/>
        <v>21557.384961515691</v>
      </c>
      <c r="AI58" s="5">
        <f t="shared" ref="AI58:BN58" si="7">(AI23*AI57)/2+AI23/2</f>
        <v>21523.001367249602</v>
      </c>
      <c r="AJ58" s="5">
        <f t="shared" si="7"/>
        <v>21744.079421079303</v>
      </c>
      <c r="AK58" s="5">
        <f t="shared" si="7"/>
        <v>21606.810434944931</v>
      </c>
      <c r="AL58" s="5">
        <f t="shared" si="7"/>
        <v>21805.263686943617</v>
      </c>
      <c r="AM58" s="5">
        <f t="shared" si="7"/>
        <v>22410.599962758366</v>
      </c>
      <c r="AN58" s="5">
        <f t="shared" si="7"/>
        <v>22611.483828183871</v>
      </c>
      <c r="AO58" s="5">
        <f t="shared" si="7"/>
        <v>22811.600226129907</v>
      </c>
      <c r="AP58" s="5">
        <f t="shared" si="7"/>
        <v>22778.740721819879</v>
      </c>
      <c r="AQ58" s="5">
        <f t="shared" si="7"/>
        <v>22392.276622222224</v>
      </c>
      <c r="AR58" s="5">
        <f t="shared" si="7"/>
        <v>22534.942568226128</v>
      </c>
      <c r="AS58" s="5">
        <f t="shared" si="7"/>
        <v>22580.993172154049</v>
      </c>
      <c r="AT58" s="5">
        <f t="shared" si="7"/>
        <v>22336.30012984604</v>
      </c>
      <c r="AU58" s="5">
        <f t="shared" si="7"/>
        <v>22184.233463716868</v>
      </c>
      <c r="AV58" s="5">
        <f t="shared" si="7"/>
        <v>22204.559711627906</v>
      </c>
      <c r="AW58" s="5">
        <f t="shared" si="7"/>
        <v>22509.153590597813</v>
      </c>
      <c r="AX58" s="5">
        <f t="shared" si="7"/>
        <v>22885.473636807717</v>
      </c>
      <c r="AY58" s="5">
        <f t="shared" si="7"/>
        <v>23009.739079914631</v>
      </c>
      <c r="AZ58" s="5">
        <f t="shared" si="7"/>
        <v>23063.00947127516</v>
      </c>
      <c r="BA58" s="5">
        <f t="shared" si="7"/>
        <v>22990.953976056902</v>
      </c>
      <c r="BB58" s="5">
        <f t="shared" si="7"/>
        <v>23357.135486042924</v>
      </c>
      <c r="BC58" s="5">
        <f t="shared" si="7"/>
        <v>23916.428375387346</v>
      </c>
      <c r="BD58" s="5">
        <f t="shared" si="7"/>
        <v>24252.136945866463</v>
      </c>
      <c r="BE58" s="5">
        <f t="shared" si="7"/>
        <v>24873.151991132498</v>
      </c>
      <c r="BF58" s="5">
        <f t="shared" si="7"/>
        <v>24949.083533199191</v>
      </c>
      <c r="BG58" s="5">
        <f t="shared" si="7"/>
        <v>25002.977847587063</v>
      </c>
      <c r="BH58" s="5">
        <f t="shared" si="7"/>
        <v>25206.227475353619</v>
      </c>
      <c r="BI58" s="5">
        <f t="shared" si="7"/>
        <v>25207.589357440447</v>
      </c>
      <c r="BJ58" s="5">
        <f t="shared" si="7"/>
        <v>25108.833847383139</v>
      </c>
      <c r="BK58" s="5">
        <f t="shared" si="7"/>
        <v>25153.635596134947</v>
      </c>
      <c r="BL58" s="5">
        <f t="shared" si="7"/>
        <v>22220.589087701614</v>
      </c>
      <c r="BM58" s="5">
        <f t="shared" si="7"/>
        <v>23713.45551008889</v>
      </c>
      <c r="BN58" s="5">
        <f t="shared" si="7"/>
        <v>25481.071142944056</v>
      </c>
      <c r="BO58" s="5">
        <f t="shared" ref="BO58:BW58" si="8">(BO23*BO57)/2+BO23/2</f>
        <v>26442.530226453127</v>
      </c>
      <c r="BP58" s="5">
        <f t="shared" si="8"/>
        <v>27305.561833053052</v>
      </c>
      <c r="BQ58" s="5">
        <f t="shared" si="8"/>
        <v>28635.541150895777</v>
      </c>
      <c r="BR58" s="5">
        <f t="shared" si="8"/>
        <v>29231.274282339047</v>
      </c>
      <c r="BS58" s="5">
        <f t="shared" si="8"/>
        <v>30244.537385457032</v>
      </c>
      <c r="BT58" s="5">
        <f t="shared" si="8"/>
        <v>31312.176040031398</v>
      </c>
      <c r="BU58" s="5">
        <f t="shared" si="8"/>
        <v>31687.239178283198</v>
      </c>
      <c r="BV58" s="5">
        <f t="shared" si="8"/>
        <v>31168.603539180738</v>
      </c>
      <c r="BW58" s="5">
        <f t="shared" si="8"/>
        <v>31239.731499999998</v>
      </c>
      <c r="BX58" s="5" t="s">
        <v>98</v>
      </c>
    </row>
    <row r="59" spans="1:78" x14ac:dyDescent="0.35">
      <c r="B59" s="5" t="s">
        <v>99</v>
      </c>
      <c r="C59" s="5">
        <f t="shared" ref="C59:AH59" si="9">C30+C29</f>
        <v>1641.3</v>
      </c>
      <c r="D59" s="5">
        <f t="shared" si="9"/>
        <v>1722.6</v>
      </c>
      <c r="E59" s="5">
        <f t="shared" si="9"/>
        <v>1694.7</v>
      </c>
      <c r="F59" s="5">
        <f t="shared" si="9"/>
        <v>1828.5</v>
      </c>
      <c r="G59" s="5">
        <f t="shared" si="9"/>
        <v>1859.7</v>
      </c>
      <c r="H59" s="5">
        <f t="shared" si="9"/>
        <v>1859.1999999999998</v>
      </c>
      <c r="I59" s="5">
        <f t="shared" si="9"/>
        <v>1959.1</v>
      </c>
      <c r="J59" s="5">
        <f t="shared" si="9"/>
        <v>1904.1</v>
      </c>
      <c r="K59" s="5">
        <f t="shared" si="9"/>
        <v>1880.1</v>
      </c>
      <c r="L59" s="5">
        <f t="shared" si="9"/>
        <v>1916.1</v>
      </c>
      <c r="M59" s="5">
        <f t="shared" si="9"/>
        <v>1830.1000000000001</v>
      </c>
      <c r="N59" s="5">
        <f t="shared" si="9"/>
        <v>1859</v>
      </c>
      <c r="O59" s="5">
        <f t="shared" si="9"/>
        <v>1795.4</v>
      </c>
      <c r="P59" s="5">
        <f t="shared" si="9"/>
        <v>1800.6</v>
      </c>
      <c r="Q59" s="5">
        <f t="shared" si="9"/>
        <v>1923.8</v>
      </c>
      <c r="R59" s="5">
        <f t="shared" si="9"/>
        <v>1768.8</v>
      </c>
      <c r="S59" s="5">
        <f t="shared" si="9"/>
        <v>1647.3</v>
      </c>
      <c r="T59" s="5">
        <f t="shared" si="9"/>
        <v>1597.7</v>
      </c>
      <c r="U59" s="5">
        <f t="shared" si="9"/>
        <v>1632.7</v>
      </c>
      <c r="V59" s="5">
        <f t="shared" si="9"/>
        <v>1775.4</v>
      </c>
      <c r="W59" s="5">
        <f t="shared" si="9"/>
        <v>1881.5</v>
      </c>
      <c r="X59" s="5">
        <f t="shared" si="9"/>
        <v>1921.8</v>
      </c>
      <c r="Y59" s="5">
        <f t="shared" si="9"/>
        <v>2042.2</v>
      </c>
      <c r="Z59" s="5">
        <f t="shared" si="9"/>
        <v>2004.8</v>
      </c>
      <c r="AA59" s="5">
        <f t="shared" si="9"/>
        <v>1944.6</v>
      </c>
      <c r="AB59" s="5">
        <f t="shared" si="9"/>
        <v>2089.6999999999998</v>
      </c>
      <c r="AC59" s="5">
        <f t="shared" si="9"/>
        <v>2114.1999999999998</v>
      </c>
      <c r="AD59" s="5">
        <f t="shared" si="9"/>
        <v>2159.3000000000002</v>
      </c>
      <c r="AE59" s="5">
        <f t="shared" si="9"/>
        <v>2212.1</v>
      </c>
      <c r="AF59" s="5">
        <f t="shared" si="9"/>
        <v>2244.4</v>
      </c>
      <c r="AG59" s="5">
        <f t="shared" si="9"/>
        <v>2192.1999999999998</v>
      </c>
      <c r="AH59" s="5">
        <f t="shared" si="9"/>
        <v>2237.1</v>
      </c>
      <c r="AI59" s="5">
        <f t="shared" ref="AI59:BN59" si="10">AI30+AI29</f>
        <v>2338.6</v>
      </c>
      <c r="AJ59" s="5">
        <f t="shared" si="10"/>
        <v>2341.1</v>
      </c>
      <c r="AK59" s="5">
        <f t="shared" si="10"/>
        <v>2311.9</v>
      </c>
      <c r="AL59" s="5">
        <f t="shared" si="10"/>
        <v>2329.4</v>
      </c>
      <c r="AM59" s="5">
        <f t="shared" si="10"/>
        <v>2243.6999999999998</v>
      </c>
      <c r="AN59" s="5">
        <f t="shared" si="10"/>
        <v>2383.6</v>
      </c>
      <c r="AO59" s="5">
        <f t="shared" si="10"/>
        <v>2497.8000000000002</v>
      </c>
      <c r="AP59" s="5">
        <f t="shared" si="10"/>
        <v>2514.9</v>
      </c>
      <c r="AQ59" s="5">
        <f t="shared" si="10"/>
        <v>2429.5</v>
      </c>
      <c r="AR59" s="5">
        <f t="shared" si="10"/>
        <v>2418.3000000000002</v>
      </c>
      <c r="AS59" s="5">
        <f t="shared" si="10"/>
        <v>2468.3999999999996</v>
      </c>
      <c r="AT59" s="5">
        <f t="shared" si="10"/>
        <v>2420.5</v>
      </c>
      <c r="AU59" s="5">
        <f t="shared" si="10"/>
        <v>2429.4</v>
      </c>
      <c r="AV59" s="5">
        <f t="shared" si="10"/>
        <v>2337.6</v>
      </c>
      <c r="AW59" s="5">
        <f t="shared" si="10"/>
        <v>2365.3000000000002</v>
      </c>
      <c r="AX59" s="5">
        <f t="shared" si="10"/>
        <v>2377</v>
      </c>
      <c r="AY59" s="5">
        <f t="shared" si="10"/>
        <v>2438.8000000000002</v>
      </c>
      <c r="AZ59" s="5">
        <f t="shared" si="10"/>
        <v>2488.9</v>
      </c>
      <c r="BA59" s="5">
        <f t="shared" si="10"/>
        <v>2457.5</v>
      </c>
      <c r="BB59" s="5">
        <f t="shared" si="10"/>
        <v>2478.3999999999996</v>
      </c>
      <c r="BC59" s="5">
        <f t="shared" si="10"/>
        <v>2525.3000000000002</v>
      </c>
      <c r="BD59" s="5">
        <f t="shared" si="10"/>
        <v>2552</v>
      </c>
      <c r="BE59" s="5">
        <f t="shared" si="10"/>
        <v>2624.3</v>
      </c>
      <c r="BF59" s="5">
        <f t="shared" si="10"/>
        <v>2677.8</v>
      </c>
      <c r="BG59" s="5">
        <f t="shared" si="10"/>
        <v>2583.3000000000002</v>
      </c>
      <c r="BH59" s="5">
        <f t="shared" si="10"/>
        <v>2630.2</v>
      </c>
      <c r="BI59" s="5">
        <f t="shared" si="10"/>
        <v>2671.6</v>
      </c>
      <c r="BJ59" s="5">
        <f t="shared" si="10"/>
        <v>2690.6</v>
      </c>
      <c r="BK59" s="5">
        <f t="shared" si="10"/>
        <v>2523.1999999999998</v>
      </c>
      <c r="BL59" s="5">
        <f t="shared" si="10"/>
        <v>1585.3000000000002</v>
      </c>
      <c r="BM59" s="5">
        <f t="shared" si="10"/>
        <v>2039.8</v>
      </c>
      <c r="BN59" s="5">
        <f t="shared" si="10"/>
        <v>2386.6</v>
      </c>
      <c r="BO59" s="5">
        <f t="shared" ref="BO59:BW59" si="11">BO30+BO29</f>
        <v>2840.1</v>
      </c>
      <c r="BP59" s="5">
        <f t="shared" si="11"/>
        <v>2956.5</v>
      </c>
      <c r="BQ59" s="5">
        <f t="shared" si="11"/>
        <v>3074.9</v>
      </c>
      <c r="BR59" s="5">
        <f t="shared" si="11"/>
        <v>3199.5</v>
      </c>
      <c r="BS59" s="5">
        <f t="shared" si="11"/>
        <v>3330.7999999999997</v>
      </c>
      <c r="BT59" s="5">
        <f t="shared" si="11"/>
        <v>3513.2</v>
      </c>
      <c r="BU59" s="5">
        <f t="shared" si="11"/>
        <v>3520.9</v>
      </c>
      <c r="BV59" s="5">
        <f t="shared" si="11"/>
        <v>3474.7</v>
      </c>
      <c r="BW59" s="5">
        <f t="shared" si="11"/>
        <v>3356.6000000000004</v>
      </c>
      <c r="BX59" s="5" t="s">
        <v>99</v>
      </c>
      <c r="BY59" t="s">
        <v>133</v>
      </c>
    </row>
    <row r="60" spans="1:78" x14ac:dyDescent="0.35">
      <c r="B60" s="5" t="s">
        <v>100</v>
      </c>
      <c r="C60" s="5">
        <f>(C58-C59)/C57</f>
        <v>3583.7738018650912</v>
      </c>
      <c r="D60" s="5">
        <f t="shared" ref="D60:BO60" si="12">(D58-D59)/D57</f>
        <v>3642.7432993257707</v>
      </c>
      <c r="E60" s="5">
        <f t="shared" si="12"/>
        <v>3681.1038927303994</v>
      </c>
      <c r="F60" s="5">
        <f t="shared" si="12"/>
        <v>3763.9101067615652</v>
      </c>
      <c r="G60" s="5">
        <f t="shared" si="12"/>
        <v>3850.1758024518267</v>
      </c>
      <c r="H60" s="5">
        <f t="shared" si="12"/>
        <v>3872.4048560713914</v>
      </c>
      <c r="I60" s="5">
        <f t="shared" si="12"/>
        <v>3930.2190366636505</v>
      </c>
      <c r="J60" s="5">
        <f t="shared" si="12"/>
        <v>3971.5347314163114</v>
      </c>
      <c r="K60" s="5">
        <f t="shared" si="12"/>
        <v>4027.1532730603931</v>
      </c>
      <c r="L60" s="5">
        <f t="shared" si="12"/>
        <v>4055.143446591896</v>
      </c>
      <c r="M60" s="5">
        <f t="shared" si="12"/>
        <v>4031.1399941076816</v>
      </c>
      <c r="N60" s="5">
        <f t="shared" si="12"/>
        <v>4067.008711468658</v>
      </c>
      <c r="O60" s="5">
        <f t="shared" si="12"/>
        <v>4057.9633641948599</v>
      </c>
      <c r="P60" s="5">
        <f t="shared" si="12"/>
        <v>4057.9269627714193</v>
      </c>
      <c r="Q60" s="5">
        <f t="shared" si="12"/>
        <v>4121.8038056273881</v>
      </c>
      <c r="R60" s="5">
        <f t="shared" si="12"/>
        <v>4091.1138882974951</v>
      </c>
      <c r="S60" s="5">
        <f t="shared" si="12"/>
        <v>3908.1343038945261</v>
      </c>
      <c r="T60" s="5">
        <f t="shared" si="12"/>
        <v>3889.1945474686145</v>
      </c>
      <c r="U60" s="5">
        <f t="shared" si="12"/>
        <v>3880.2071994735738</v>
      </c>
      <c r="V60" s="5">
        <f t="shared" si="12"/>
        <v>3946.3880279779896</v>
      </c>
      <c r="W60" s="5">
        <f t="shared" si="12"/>
        <v>3960.2210397737413</v>
      </c>
      <c r="X60" s="5">
        <f t="shared" si="12"/>
        <v>4018.8099662022919</v>
      </c>
      <c r="Y60" s="5">
        <f t="shared" si="12"/>
        <v>4092.0589138718133</v>
      </c>
      <c r="Z60" s="5">
        <f t="shared" si="12"/>
        <v>4101.0181031010879</v>
      </c>
      <c r="AA60" s="5">
        <f t="shared" si="12"/>
        <v>4144.5257461748588</v>
      </c>
      <c r="AB60" s="5">
        <f t="shared" si="12"/>
        <v>4212.454261156704</v>
      </c>
      <c r="AC60" s="5">
        <f t="shared" si="12"/>
        <v>4256.3976353891694</v>
      </c>
      <c r="AD60" s="5">
        <f t="shared" si="12"/>
        <v>4271.7287990186387</v>
      </c>
      <c r="AE60" s="5">
        <f t="shared" si="12"/>
        <v>4399.5264440870124</v>
      </c>
      <c r="AF60" s="5">
        <f t="shared" si="12"/>
        <v>4454.5038863036089</v>
      </c>
      <c r="AG60" s="5">
        <f t="shared" si="12"/>
        <v>4448.3908422338709</v>
      </c>
      <c r="AH60" s="5">
        <f t="shared" si="12"/>
        <v>4530.9582477089707</v>
      </c>
      <c r="AI60" s="5">
        <f t="shared" si="12"/>
        <v>4599.4711232066356</v>
      </c>
      <c r="AJ60" s="5">
        <f t="shared" si="12"/>
        <v>4627.8248647913715</v>
      </c>
      <c r="AK60" s="5">
        <f t="shared" si="12"/>
        <v>4632.8886870256374</v>
      </c>
      <c r="AL60" s="5">
        <f t="shared" si="12"/>
        <v>4677.6773719376379</v>
      </c>
      <c r="AM60" s="5">
        <f t="shared" si="12"/>
        <v>4741.4655279095214</v>
      </c>
      <c r="AN60" s="5">
        <f t="shared" si="12"/>
        <v>4828.0132524659512</v>
      </c>
      <c r="AO60" s="5">
        <f t="shared" si="12"/>
        <v>4920.3741256170952</v>
      </c>
      <c r="AP60" s="5">
        <f t="shared" si="12"/>
        <v>4988.5689279663839</v>
      </c>
      <c r="AQ60" s="5">
        <f t="shared" si="12"/>
        <v>5062.4214914769418</v>
      </c>
      <c r="AR60" s="5">
        <f t="shared" si="12"/>
        <v>5085.9343672513914</v>
      </c>
      <c r="AS60" s="5">
        <f t="shared" si="12"/>
        <v>5137.4541685415916</v>
      </c>
      <c r="AT60" s="5">
        <f t="shared" si="12"/>
        <v>5144.3530872676165</v>
      </c>
      <c r="AU60" s="5">
        <f t="shared" si="12"/>
        <v>5161.3065691043603</v>
      </c>
      <c r="AV60" s="5">
        <f t="shared" si="12"/>
        <v>5160.5194328103353</v>
      </c>
      <c r="AW60" s="5">
        <f t="shared" si="12"/>
        <v>5210.0163212063189</v>
      </c>
      <c r="AX60" s="5">
        <f t="shared" si="12"/>
        <v>5267.8451762916029</v>
      </c>
      <c r="AY60" s="5">
        <f t="shared" si="12"/>
        <v>5353.141012033323</v>
      </c>
      <c r="AZ60" s="5">
        <f t="shared" si="12"/>
        <v>5424.3583120600288</v>
      </c>
      <c r="BA60" s="5">
        <f t="shared" si="12"/>
        <v>5480.1727615107957</v>
      </c>
      <c r="BB60" s="5">
        <f t="shared" si="12"/>
        <v>5561.0790528069829</v>
      </c>
      <c r="BC60" s="5">
        <f t="shared" si="12"/>
        <v>5643.181011327807</v>
      </c>
      <c r="BD60" s="5">
        <f t="shared" si="12"/>
        <v>5698.6057978890767</v>
      </c>
      <c r="BE60" s="5">
        <f t="shared" si="12"/>
        <v>5790.6598435114247</v>
      </c>
      <c r="BF60" s="5">
        <f t="shared" si="12"/>
        <v>5869.7321923764948</v>
      </c>
      <c r="BG60" s="5">
        <f t="shared" si="12"/>
        <v>5935.6512626009144</v>
      </c>
      <c r="BH60" s="5">
        <f t="shared" si="12"/>
        <v>6001.0678326259713</v>
      </c>
      <c r="BI60" s="5">
        <f t="shared" si="12"/>
        <v>6066.4968978705665</v>
      </c>
      <c r="BJ60" s="5">
        <f t="shared" si="12"/>
        <v>6155.8285231586115</v>
      </c>
      <c r="BK60" s="5">
        <f t="shared" si="12"/>
        <v>6142.2162843934748</v>
      </c>
      <c r="BL60" s="5">
        <f t="shared" si="12"/>
        <v>5593.6213071917755</v>
      </c>
      <c r="BM60" s="5">
        <f t="shared" si="12"/>
        <v>6004.5032094132357</v>
      </c>
      <c r="BN60" s="5">
        <f t="shared" si="12"/>
        <v>6282.1617407003432</v>
      </c>
      <c r="BO60" s="5">
        <f t="shared" si="12"/>
        <v>6351.3782356467027</v>
      </c>
      <c r="BP60" s="5">
        <f t="shared" ref="BP60:BW60" si="13">(BP58-BP59)/BP57</f>
        <v>6543.9729414906733</v>
      </c>
      <c r="BQ60" s="5">
        <f t="shared" si="13"/>
        <v>6743.1028608153974</v>
      </c>
      <c r="BR60" s="5">
        <f t="shared" si="13"/>
        <v>6980.4981436780517</v>
      </c>
      <c r="BS60" s="5">
        <f t="shared" si="13"/>
        <v>7141.5952476289567</v>
      </c>
      <c r="BT60" s="5">
        <f t="shared" si="13"/>
        <v>7315.0667096974075</v>
      </c>
      <c r="BU60" s="5">
        <f t="shared" si="13"/>
        <v>7497.4123206469922</v>
      </c>
      <c r="BV60" s="5">
        <f t="shared" si="13"/>
        <v>7550.7435010854315</v>
      </c>
      <c r="BW60" s="5">
        <f t="shared" si="13"/>
        <v>7597.5835149863751</v>
      </c>
      <c r="BX60" s="5" t="s">
        <v>100</v>
      </c>
    </row>
    <row r="61" spans="1:78" x14ac:dyDescent="0.35">
      <c r="B61" s="5" t="s">
        <v>101</v>
      </c>
      <c r="C61" s="5">
        <f>C56+C60</f>
        <v>14080.57380186509</v>
      </c>
      <c r="D61" s="5">
        <f t="shared" ref="D61:BO61" si="14">D56+D60</f>
        <v>14139.543299325771</v>
      </c>
      <c r="E61" s="5">
        <f t="shared" si="14"/>
        <v>14177.903892730399</v>
      </c>
      <c r="F61" s="5">
        <f t="shared" si="14"/>
        <v>14260.710106761564</v>
      </c>
      <c r="G61" s="5">
        <f t="shared" si="14"/>
        <v>15203.675802451828</v>
      </c>
      <c r="H61" s="5">
        <f t="shared" si="14"/>
        <v>15225.904856071391</v>
      </c>
      <c r="I61" s="5">
        <f t="shared" si="14"/>
        <v>15283.71903666365</v>
      </c>
      <c r="J61" s="5">
        <f t="shared" si="14"/>
        <v>15325.034731416312</v>
      </c>
      <c r="K61" s="5">
        <f t="shared" si="14"/>
        <v>16014.153273060394</v>
      </c>
      <c r="L61" s="5">
        <f t="shared" si="14"/>
        <v>16042.143446591896</v>
      </c>
      <c r="M61" s="5">
        <f t="shared" si="14"/>
        <v>16018.139994107682</v>
      </c>
      <c r="N61" s="5">
        <f t="shared" si="14"/>
        <v>16054.008711468658</v>
      </c>
      <c r="O61" s="5">
        <f t="shared" si="14"/>
        <v>16837.063364194859</v>
      </c>
      <c r="P61" s="5">
        <f t="shared" si="14"/>
        <v>16837.026962771419</v>
      </c>
      <c r="Q61" s="5">
        <f t="shared" si="14"/>
        <v>16900.903805627389</v>
      </c>
      <c r="R61" s="5">
        <f t="shared" si="14"/>
        <v>16870.213888297494</v>
      </c>
      <c r="S61" s="5">
        <f t="shared" si="14"/>
        <v>16326.934303894526</v>
      </c>
      <c r="T61" s="5">
        <f t="shared" si="14"/>
        <v>16307.994547468614</v>
      </c>
      <c r="U61" s="5">
        <f t="shared" si="14"/>
        <v>16299.007199473574</v>
      </c>
      <c r="V61" s="5">
        <f t="shared" si="14"/>
        <v>16365.188027977989</v>
      </c>
      <c r="W61" s="5">
        <f t="shared" si="14"/>
        <v>16763.121039773741</v>
      </c>
      <c r="X61" s="5">
        <f t="shared" si="14"/>
        <v>16821.709966202292</v>
      </c>
      <c r="Y61" s="5">
        <f t="shared" si="14"/>
        <v>16894.958913871815</v>
      </c>
      <c r="Z61" s="5">
        <f t="shared" si="14"/>
        <v>16903.918103101088</v>
      </c>
      <c r="AA61" s="5">
        <f t="shared" si="14"/>
        <v>17602.525746174859</v>
      </c>
      <c r="AB61" s="5">
        <f t="shared" si="14"/>
        <v>17670.454261156705</v>
      </c>
      <c r="AC61" s="5">
        <f t="shared" si="14"/>
        <v>17714.39763538917</v>
      </c>
      <c r="AD61" s="5">
        <f t="shared" si="14"/>
        <v>17729.728799018638</v>
      </c>
      <c r="AE61" s="5">
        <f t="shared" si="14"/>
        <v>18348.326444087012</v>
      </c>
      <c r="AF61" s="5">
        <f t="shared" si="14"/>
        <v>18403.303886303609</v>
      </c>
      <c r="AG61" s="5">
        <f t="shared" si="14"/>
        <v>18397.190842233871</v>
      </c>
      <c r="AH61" s="5">
        <f t="shared" si="14"/>
        <v>18479.758247708971</v>
      </c>
      <c r="AI61" s="5">
        <f t="shared" si="14"/>
        <v>19133.771123206636</v>
      </c>
      <c r="AJ61" s="5">
        <f t="shared" si="14"/>
        <v>19162.124864791371</v>
      </c>
      <c r="AK61" s="5">
        <f t="shared" si="14"/>
        <v>19167.188687025635</v>
      </c>
      <c r="AL61" s="5">
        <f t="shared" si="14"/>
        <v>19211.977371937639</v>
      </c>
      <c r="AM61" s="5">
        <f t="shared" si="14"/>
        <v>19988.46552790952</v>
      </c>
      <c r="AN61" s="5">
        <f t="shared" si="14"/>
        <v>20075.013252465949</v>
      </c>
      <c r="AO61" s="5">
        <f t="shared" si="14"/>
        <v>20167.374125617094</v>
      </c>
      <c r="AP61" s="5">
        <f t="shared" si="14"/>
        <v>20235.568927966386</v>
      </c>
      <c r="AQ61" s="5">
        <f t="shared" si="14"/>
        <v>20573.521491476942</v>
      </c>
      <c r="AR61" s="5">
        <f t="shared" si="14"/>
        <v>20597.034367251392</v>
      </c>
      <c r="AS61" s="5">
        <f t="shared" si="14"/>
        <v>20648.554168541592</v>
      </c>
      <c r="AT61" s="5">
        <f t="shared" si="14"/>
        <v>20655.453087267619</v>
      </c>
      <c r="AU61" s="5">
        <f t="shared" si="14"/>
        <v>21084.50656910436</v>
      </c>
      <c r="AV61" s="5">
        <f t="shared" si="14"/>
        <v>21083.719432810336</v>
      </c>
      <c r="AW61" s="5">
        <f t="shared" si="14"/>
        <v>21133.216321206321</v>
      </c>
      <c r="AX61" s="5">
        <f t="shared" si="14"/>
        <v>21191.045176291605</v>
      </c>
      <c r="AY61" s="5">
        <f t="shared" si="14"/>
        <v>21857.141012033324</v>
      </c>
      <c r="AZ61" s="5">
        <f t="shared" si="14"/>
        <v>21928.358312060031</v>
      </c>
      <c r="BA61" s="5">
        <f t="shared" si="14"/>
        <v>21984.172761510796</v>
      </c>
      <c r="BB61" s="5">
        <f t="shared" si="14"/>
        <v>22065.079052806985</v>
      </c>
      <c r="BC61" s="5">
        <f t="shared" si="14"/>
        <v>22988.081011327809</v>
      </c>
      <c r="BD61" s="5">
        <f t="shared" si="14"/>
        <v>23043.505797889076</v>
      </c>
      <c r="BE61" s="5">
        <f t="shared" si="14"/>
        <v>23135.559843511426</v>
      </c>
      <c r="BF61" s="5">
        <f t="shared" si="14"/>
        <v>23214.632192376495</v>
      </c>
      <c r="BG61" s="5">
        <f t="shared" si="14"/>
        <v>24069.551262600915</v>
      </c>
      <c r="BH61" s="5">
        <f t="shared" si="14"/>
        <v>24134.967832625975</v>
      </c>
      <c r="BI61" s="5">
        <f t="shared" si="14"/>
        <v>24200.396897870567</v>
      </c>
      <c r="BJ61" s="5">
        <f t="shared" si="14"/>
        <v>24289.728523158614</v>
      </c>
      <c r="BK61" s="5">
        <f t="shared" si="14"/>
        <v>24300.616284393476</v>
      </c>
      <c r="BL61" s="5">
        <f t="shared" si="14"/>
        <v>23839.021307191775</v>
      </c>
      <c r="BM61" s="5">
        <f t="shared" si="14"/>
        <v>24374.003209413237</v>
      </c>
      <c r="BN61" s="5">
        <f t="shared" si="14"/>
        <v>24832.161740700343</v>
      </c>
      <c r="BO61" s="5">
        <f t="shared" si="14"/>
        <v>26087.678235646701</v>
      </c>
      <c r="BP61" s="5">
        <f t="shared" ref="BP61:BW61" si="15">BP56+BP60</f>
        <v>26578.772941490672</v>
      </c>
      <c r="BQ61" s="5">
        <f t="shared" si="15"/>
        <v>27069.302860815398</v>
      </c>
      <c r="BR61" s="5">
        <f t="shared" si="15"/>
        <v>27749.198143678052</v>
      </c>
      <c r="BS61" s="5">
        <f t="shared" si="15"/>
        <v>28535.395247628956</v>
      </c>
      <c r="BT61" s="5">
        <f t="shared" si="15"/>
        <v>29360.666709697405</v>
      </c>
      <c r="BU61" s="5">
        <f t="shared" si="15"/>
        <v>30193.712320646991</v>
      </c>
      <c r="BV61" s="5">
        <f t="shared" si="15"/>
        <v>30666.34350108543</v>
      </c>
      <c r="BW61" s="5">
        <f t="shared" si="15"/>
        <v>31052.583514986374</v>
      </c>
      <c r="BX61" s="5" t="s">
        <v>127</v>
      </c>
      <c r="BY61">
        <v>4.0999999999999996</v>
      </c>
    </row>
    <row r="62" spans="1:78" x14ac:dyDescent="0.35">
      <c r="A62" s="8"/>
      <c r="B62" s="9" t="s">
        <v>102</v>
      </c>
      <c r="C62" s="9">
        <f t="shared" ref="C62:AH62" si="16">C33/C61</f>
        <v>5.9266050641307209E-2</v>
      </c>
      <c r="D62" s="9">
        <f t="shared" si="16"/>
        <v>6.3085488768405557E-2</v>
      </c>
      <c r="E62" s="9">
        <f t="shared" si="16"/>
        <v>6.0008870594491795E-2</v>
      </c>
      <c r="F62" s="9">
        <f t="shared" si="16"/>
        <v>6.8537961481776155E-2</v>
      </c>
      <c r="G62" s="9">
        <f t="shared" si="16"/>
        <v>6.6141899700191673E-2</v>
      </c>
      <c r="H62" s="9">
        <f t="shared" si="16"/>
        <v>6.5598728577482501E-2</v>
      </c>
      <c r="I62" s="9">
        <f t="shared" si="16"/>
        <v>7.1029832293814557E-2</v>
      </c>
      <c r="J62" s="9">
        <f t="shared" si="16"/>
        <v>6.6277174427397265E-2</v>
      </c>
      <c r="K62" s="9">
        <f t="shared" si="16"/>
        <v>6.0577664236044153E-2</v>
      </c>
      <c r="L62" s="9">
        <f t="shared" si="16"/>
        <v>6.1438173974774406E-2</v>
      </c>
      <c r="M62" s="9">
        <f t="shared" si="16"/>
        <v>5.4887771009831124E-2</v>
      </c>
      <c r="N62" s="9">
        <f t="shared" si="16"/>
        <v>5.4746450920518788E-2</v>
      </c>
      <c r="O62" s="9">
        <f t="shared" si="16"/>
        <v>4.7781491498738615E-2</v>
      </c>
      <c r="P62" s="9">
        <f t="shared" si="16"/>
        <v>4.7425237351319462E-2</v>
      </c>
      <c r="Q62" s="9">
        <f t="shared" si="16"/>
        <v>5.434028916809798E-2</v>
      </c>
      <c r="R62" s="9">
        <f t="shared" si="16"/>
        <v>4.590931716267415E-2</v>
      </c>
      <c r="S62" s="9">
        <f t="shared" si="16"/>
        <v>4.2383952009590345E-2</v>
      </c>
      <c r="T62" s="9">
        <f t="shared" si="16"/>
        <v>3.9036068975066916E-2</v>
      </c>
      <c r="U62" s="9">
        <f t="shared" si="16"/>
        <v>4.2192753925663115E-2</v>
      </c>
      <c r="V62" s="9">
        <f t="shared" si="16"/>
        <v>4.9409759216796918E-2</v>
      </c>
      <c r="W62" s="9">
        <f t="shared" si="16"/>
        <v>5.3564011013793843E-2</v>
      </c>
      <c r="X62" s="9">
        <f t="shared" si="16"/>
        <v>5.4917128036095796E-2</v>
      </c>
      <c r="Y62" s="9">
        <f t="shared" si="16"/>
        <v>6.1462120464075766E-2</v>
      </c>
      <c r="Z62" s="9">
        <f t="shared" si="16"/>
        <v>5.8921250915033717E-2</v>
      </c>
      <c r="AA62" s="9">
        <f t="shared" si="16"/>
        <v>5.21459257174764E-2</v>
      </c>
      <c r="AB62" s="9">
        <f t="shared" si="16"/>
        <v>5.9619293563709326E-2</v>
      </c>
      <c r="AC62" s="9">
        <f t="shared" si="16"/>
        <v>6.0769777339163257E-2</v>
      </c>
      <c r="AD62" s="9">
        <f t="shared" si="16"/>
        <v>6.2708234999146711E-2</v>
      </c>
      <c r="AE62" s="9">
        <f t="shared" si="16"/>
        <v>6.2408961574205224E-2</v>
      </c>
      <c r="AF62" s="9">
        <f t="shared" si="16"/>
        <v>6.3841797497807024E-2</v>
      </c>
      <c r="AG62" s="9">
        <f t="shared" si="16"/>
        <v>6.123217450209454E-2</v>
      </c>
      <c r="AH62" s="9">
        <f t="shared" si="16"/>
        <v>6.2874199133208186E-2</v>
      </c>
      <c r="AI62" s="9">
        <f t="shared" ref="AI62:BN62" si="17">AI33/AI61</f>
        <v>6.4508976931524159E-2</v>
      </c>
      <c r="AJ62" s="9">
        <f t="shared" si="17"/>
        <v>6.4643144157566598E-2</v>
      </c>
      <c r="AK62" s="9">
        <f t="shared" si="17"/>
        <v>6.2857418459887918E-2</v>
      </c>
      <c r="AL62" s="9">
        <f t="shared" si="17"/>
        <v>6.2627598227212061E-2</v>
      </c>
      <c r="AM62" s="9">
        <f t="shared" si="17"/>
        <v>5.602731227348616E-2</v>
      </c>
      <c r="AN62" s="9">
        <f t="shared" si="17"/>
        <v>6.2112038697998619E-2</v>
      </c>
      <c r="AO62" s="9">
        <f t="shared" si="17"/>
        <v>6.7019136531174098E-2</v>
      </c>
      <c r="AP62" s="9">
        <f t="shared" si="17"/>
        <v>6.7242982139210178E-2</v>
      </c>
      <c r="AQ62" s="9">
        <f t="shared" si="17"/>
        <v>6.2415177709463497E-2</v>
      </c>
      <c r="AR62" s="9">
        <f t="shared" si="17"/>
        <v>6.1363202947777744E-2</v>
      </c>
      <c r="AS62" s="9">
        <f t="shared" si="17"/>
        <v>6.3510500023189975E-2</v>
      </c>
      <c r="AT62" s="9">
        <f t="shared" si="17"/>
        <v>5.6701733680291341E-2</v>
      </c>
      <c r="AU62" s="9">
        <f t="shared" si="17"/>
        <v>6.0238545105964603E-2</v>
      </c>
      <c r="AV62" s="9">
        <f t="shared" si="17"/>
        <v>5.5564199843075125E-2</v>
      </c>
      <c r="AW62" s="9">
        <f t="shared" si="17"/>
        <v>5.5807879977858375E-2</v>
      </c>
      <c r="AX62" s="9">
        <f t="shared" si="17"/>
        <v>5.424461089281489E-2</v>
      </c>
      <c r="AY62" s="9">
        <f t="shared" si="17"/>
        <v>5.4783011160552897E-2</v>
      </c>
      <c r="AZ62" s="9">
        <f t="shared" si="17"/>
        <v>5.5494350406101151E-2</v>
      </c>
      <c r="BA62" s="9">
        <f t="shared" si="17"/>
        <v>5.4257215540459952E-2</v>
      </c>
      <c r="BB62" s="9">
        <f t="shared" si="17"/>
        <v>5.5567441977690216E-2</v>
      </c>
      <c r="BC62" s="9">
        <f t="shared" si="17"/>
        <v>5.5067667430622157E-2</v>
      </c>
      <c r="BD62" s="9">
        <f t="shared" si="17"/>
        <v>5.6484460802801728E-2</v>
      </c>
      <c r="BE62" s="9">
        <f t="shared" si="17"/>
        <v>5.9332906110114554E-2</v>
      </c>
      <c r="BF62" s="9">
        <f t="shared" si="17"/>
        <v>6.1073550002898366E-2</v>
      </c>
      <c r="BG62" s="9">
        <f t="shared" si="17"/>
        <v>5.3578065744988378E-2</v>
      </c>
      <c r="BH62" s="9">
        <f t="shared" si="17"/>
        <v>5.5595682136610793E-2</v>
      </c>
      <c r="BI62" s="9">
        <f t="shared" si="17"/>
        <v>5.6536262846184571E-2</v>
      </c>
      <c r="BJ62" s="9">
        <f t="shared" si="17"/>
        <v>5.8703826131300763E-2</v>
      </c>
      <c r="BK62" s="9">
        <f t="shared" si="17"/>
        <v>5.3245563193019853E-2</v>
      </c>
      <c r="BL62" s="9">
        <f t="shared" si="17"/>
        <v>4.8374469116821577E-2</v>
      </c>
      <c r="BM62" s="9">
        <f t="shared" si="17"/>
        <v>6.5746278370108477E-2</v>
      </c>
      <c r="BN62" s="9">
        <f t="shared" si="17"/>
        <v>6.0389426247257787E-2</v>
      </c>
      <c r="BO62" s="9">
        <f t="shared" ref="BO62:BW62" si="18">BO33/BO61</f>
        <v>6.49233705161886E-2</v>
      </c>
      <c r="BP62" s="9">
        <f t="shared" si="18"/>
        <v>7.1116902355161479E-2</v>
      </c>
      <c r="BQ62" s="9">
        <f t="shared" si="18"/>
        <v>7.0049827649786831E-2</v>
      </c>
      <c r="BR62" s="9">
        <f t="shared" si="18"/>
        <v>6.8686669435680026E-2</v>
      </c>
      <c r="BS62" s="9">
        <f t="shared" si="18"/>
        <v>6.7368963468614818E-2</v>
      </c>
      <c r="BT62" s="9">
        <f t="shared" si="18"/>
        <v>7.0659158407829659E-2</v>
      </c>
      <c r="BU62" s="9">
        <f t="shared" si="18"/>
        <v>6.9242893281802331E-2</v>
      </c>
      <c r="BV62" s="9">
        <f t="shared" si="18"/>
        <v>6.7428971436611307E-2</v>
      </c>
      <c r="BW62" s="9">
        <f t="shared" si="18"/>
        <v>6.3070436604889993E-2</v>
      </c>
      <c r="BX62" s="9" t="s">
        <v>102</v>
      </c>
    </row>
    <row r="63" spans="1:78" x14ac:dyDescent="0.35">
      <c r="A63" s="8"/>
      <c r="B63" s="9" t="s">
        <v>103</v>
      </c>
      <c r="C63" s="9">
        <f>C46/C61</f>
        <v>6.8434711082041494E-2</v>
      </c>
      <c r="D63" s="9">
        <f t="shared" ref="D63:BO63" si="19">D46/D61</f>
        <v>7.1862292755131049E-2</v>
      </c>
      <c r="E63" s="9">
        <f t="shared" si="19"/>
        <v>7.0454702441041198E-2</v>
      </c>
      <c r="F63" s="9">
        <f t="shared" si="19"/>
        <v>8.0024065523841781E-2</v>
      </c>
      <c r="G63" s="9">
        <f t="shared" si="19"/>
        <v>7.5771150014539393E-2</v>
      </c>
      <c r="H63" s="9">
        <f t="shared" si="19"/>
        <v>7.7552041153675755E-2</v>
      </c>
      <c r="I63" s="9">
        <f t="shared" si="19"/>
        <v>8.2453753368335575E-2</v>
      </c>
      <c r="J63" s="9">
        <f t="shared" si="19"/>
        <v>7.6495748332418831E-2</v>
      </c>
      <c r="K63" s="9">
        <f t="shared" si="19"/>
        <v>7.2055011609082925E-2</v>
      </c>
      <c r="L63" s="9">
        <f t="shared" si="19"/>
        <v>7.3169773347798492E-2</v>
      </c>
      <c r="M63" s="9">
        <f t="shared" si="19"/>
        <v>6.5057491093431535E-2</v>
      </c>
      <c r="N63" s="9">
        <f t="shared" si="19"/>
        <v>6.7652884679457792E-2</v>
      </c>
      <c r="O63" s="9">
        <f t="shared" si="19"/>
        <v>5.665477282864731E-2</v>
      </c>
      <c r="P63" s="9">
        <f t="shared" si="19"/>
        <v>5.8347593204679075E-2</v>
      </c>
      <c r="Q63" s="9">
        <f t="shared" si="19"/>
        <v>6.0280799874192312E-2</v>
      </c>
      <c r="R63" s="9">
        <f t="shared" si="19"/>
        <v>3.6928992372299546E-2</v>
      </c>
      <c r="S63" s="9">
        <f t="shared" si="19"/>
        <v>4.0497498654250202E-2</v>
      </c>
      <c r="T63" s="9">
        <f t="shared" si="19"/>
        <v>4.1617624903201256E-2</v>
      </c>
      <c r="U63" s="9">
        <f t="shared" si="19"/>
        <v>4.6266621688734265E-2</v>
      </c>
      <c r="V63" s="9">
        <f t="shared" si="19"/>
        <v>5.6840165747544517E-2</v>
      </c>
      <c r="W63" s="9">
        <f t="shared" si="19"/>
        <v>6.0304999146724797E-2</v>
      </c>
      <c r="X63" s="9">
        <f t="shared" si="19"/>
        <v>6.1313624005660546E-2</v>
      </c>
      <c r="Y63" s="9">
        <f t="shared" si="19"/>
        <v>6.4409745270615604E-2</v>
      </c>
      <c r="Z63" s="9">
        <f t="shared" si="19"/>
        <v>6.1465039860160671E-2</v>
      </c>
      <c r="AA63" s="9">
        <f t="shared" si="19"/>
        <v>5.5571570472639081E-2</v>
      </c>
      <c r="AB63" s="9">
        <f t="shared" si="19"/>
        <v>5.9726817681194901E-2</v>
      </c>
      <c r="AC63" s="9">
        <f t="shared" si="19"/>
        <v>5.8240761059744295E-2</v>
      </c>
      <c r="AD63" s="9">
        <f t="shared" si="19"/>
        <v>5.8872868944153028E-2</v>
      </c>
      <c r="AE63" s="9">
        <f t="shared" si="19"/>
        <v>6.9663029153915923E-2</v>
      </c>
      <c r="AF63" s="9">
        <f t="shared" si="19"/>
        <v>6.8569209517816573E-2</v>
      </c>
      <c r="AG63" s="9">
        <f t="shared" si="19"/>
        <v>6.8396311740777233E-2</v>
      </c>
      <c r="AH63" s="9">
        <f t="shared" si="19"/>
        <v>6.899982039310934E-2</v>
      </c>
      <c r="AI63" s="9">
        <f t="shared" si="19"/>
        <v>6.9803280879643256E-2</v>
      </c>
      <c r="AJ63" s="9">
        <f t="shared" si="19"/>
        <v>6.8551896476450699E-2</v>
      </c>
      <c r="AK63" s="9">
        <f t="shared" si="19"/>
        <v>6.8528568349155689E-2</v>
      </c>
      <c r="AL63" s="9">
        <f t="shared" si="19"/>
        <v>6.8972598413296796E-2</v>
      </c>
      <c r="AM63" s="9">
        <f t="shared" si="19"/>
        <v>6.4412148006173259E-2</v>
      </c>
      <c r="AN63" s="9">
        <f t="shared" si="19"/>
        <v>6.7890366141232103E-2</v>
      </c>
      <c r="AO63" s="9">
        <f t="shared" si="19"/>
        <v>7.1323117776295381E-2</v>
      </c>
      <c r="AP63" s="9">
        <f t="shared" si="19"/>
        <v>7.0035095383029808E-2</v>
      </c>
      <c r="AQ63" s="9">
        <f t="shared" si="19"/>
        <v>6.3542840759739608E-2</v>
      </c>
      <c r="AR63" s="9">
        <f t="shared" si="19"/>
        <v>6.4281098744250115E-2</v>
      </c>
      <c r="AS63" s="9">
        <f t="shared" si="19"/>
        <v>6.4353174036003366E-2</v>
      </c>
      <c r="AT63" s="9">
        <f t="shared" si="19"/>
        <v>5.7287535402910462E-2</v>
      </c>
      <c r="AU63" s="9">
        <f t="shared" si="19"/>
        <v>6.0134203086255042E-2</v>
      </c>
      <c r="AV63" s="9">
        <f t="shared" si="19"/>
        <v>6.0373597934485983E-2</v>
      </c>
      <c r="AW63" s="9">
        <f t="shared" si="19"/>
        <v>5.9233766454369265E-2</v>
      </c>
      <c r="AX63" s="9">
        <f t="shared" si="19"/>
        <v>5.8288771965902521E-2</v>
      </c>
      <c r="AY63" s="9">
        <f t="shared" si="19"/>
        <v>6.0222880900814908E-2</v>
      </c>
      <c r="AZ63" s="9">
        <f t="shared" si="19"/>
        <v>5.9502858418835382E-2</v>
      </c>
      <c r="BA63" s="9">
        <f t="shared" si="19"/>
        <v>5.8796845076792871E-2</v>
      </c>
      <c r="BB63" s="9">
        <f t="shared" si="19"/>
        <v>5.1076182292518459E-2</v>
      </c>
      <c r="BC63" s="9">
        <f t="shared" si="19"/>
        <v>5.3318935121031343E-2</v>
      </c>
      <c r="BD63" s="9">
        <f t="shared" si="19"/>
        <v>5.5863895506643106E-2</v>
      </c>
      <c r="BE63" s="9">
        <f t="shared" si="19"/>
        <v>5.6981547406544777E-2</v>
      </c>
      <c r="BF63" s="9">
        <f t="shared" si="19"/>
        <v>5.6718538079289241E-2</v>
      </c>
      <c r="BG63" s="9">
        <f t="shared" si="19"/>
        <v>5.0453786476980379E-2</v>
      </c>
      <c r="BH63" s="9">
        <f t="shared" si="19"/>
        <v>5.0561492704804104E-2</v>
      </c>
      <c r="BI63" s="9">
        <f t="shared" si="19"/>
        <v>4.7945494650217767E-2</v>
      </c>
      <c r="BJ63" s="9">
        <f t="shared" si="19"/>
        <v>5.0930993272341796E-2</v>
      </c>
      <c r="BK63" s="9">
        <f t="shared" si="19"/>
        <v>4.2126503625237205E-2</v>
      </c>
      <c r="BL63" s="9">
        <f t="shared" si="19"/>
        <v>3.8172708026628192E-2</v>
      </c>
      <c r="BM63" s="9">
        <f t="shared" si="19"/>
        <v>6.119224598378583E-2</v>
      </c>
      <c r="BN63" s="9">
        <f t="shared" si="19"/>
        <v>5.9684695012710565E-2</v>
      </c>
      <c r="BO63" s="9">
        <f t="shared" si="19"/>
        <v>7.5598908503292886E-2</v>
      </c>
      <c r="BP63" s="9">
        <f t="shared" ref="BP63:BW63" si="20">BP46/BP61</f>
        <v>8.4360553624348245E-2</v>
      </c>
      <c r="BQ63" s="9">
        <f t="shared" si="20"/>
        <v>8.1058607651704584E-2</v>
      </c>
      <c r="BR63" s="9">
        <f t="shared" si="20"/>
        <v>7.763827945027757E-2</v>
      </c>
      <c r="BS63" s="9">
        <f t="shared" si="20"/>
        <v>8.0538572536189429E-2</v>
      </c>
      <c r="BT63" s="9">
        <f t="shared" si="20"/>
        <v>8.5386344417443832E-2</v>
      </c>
      <c r="BU63" s="9">
        <f t="shared" si="20"/>
        <v>7.7671800509151401E-2</v>
      </c>
      <c r="BV63" s="9">
        <f t="shared" si="20"/>
        <v>7.2388806312086967E-2</v>
      </c>
      <c r="BW63" s="9">
        <f t="shared" si="20"/>
        <v>7.1166381339365023E-2</v>
      </c>
      <c r="BX63" s="9" t="s">
        <v>103</v>
      </c>
    </row>
    <row r="64" spans="1:78" x14ac:dyDescent="0.35">
      <c r="A64" s="8"/>
      <c r="B64" s="9" t="s">
        <v>104</v>
      </c>
      <c r="C64" s="9">
        <f>C33/C61</f>
        <v>5.9266050641307209E-2</v>
      </c>
      <c r="D64" s="9">
        <f t="shared" ref="D64:BO64" si="21">D33/D61</f>
        <v>6.3085488768405557E-2</v>
      </c>
      <c r="E64" s="9">
        <f t="shared" si="21"/>
        <v>6.0008870594491795E-2</v>
      </c>
      <c r="F64" s="9">
        <f t="shared" si="21"/>
        <v>6.8537961481776155E-2</v>
      </c>
      <c r="G64" s="9">
        <f t="shared" si="21"/>
        <v>6.6141899700191673E-2</v>
      </c>
      <c r="H64" s="9">
        <f t="shared" si="21"/>
        <v>6.5598728577482501E-2</v>
      </c>
      <c r="I64" s="9">
        <f t="shared" si="21"/>
        <v>7.1029832293814557E-2</v>
      </c>
      <c r="J64" s="9">
        <f t="shared" si="21"/>
        <v>6.6277174427397265E-2</v>
      </c>
      <c r="K64" s="9">
        <f t="shared" si="21"/>
        <v>6.0577664236044153E-2</v>
      </c>
      <c r="L64" s="9">
        <f t="shared" si="21"/>
        <v>6.1438173974774406E-2</v>
      </c>
      <c r="M64" s="9">
        <f t="shared" si="21"/>
        <v>5.4887771009831124E-2</v>
      </c>
      <c r="N64" s="9">
        <f t="shared" si="21"/>
        <v>5.4746450920518788E-2</v>
      </c>
      <c r="O64" s="9">
        <f t="shared" si="21"/>
        <v>4.7781491498738615E-2</v>
      </c>
      <c r="P64" s="9">
        <f t="shared" si="21"/>
        <v>4.7425237351319462E-2</v>
      </c>
      <c r="Q64" s="9">
        <f t="shared" si="21"/>
        <v>5.434028916809798E-2</v>
      </c>
      <c r="R64" s="9">
        <f t="shared" si="21"/>
        <v>4.590931716267415E-2</v>
      </c>
      <c r="S64" s="9">
        <f t="shared" si="21"/>
        <v>4.2383952009590345E-2</v>
      </c>
      <c r="T64" s="9">
        <f t="shared" si="21"/>
        <v>3.9036068975066916E-2</v>
      </c>
      <c r="U64" s="9">
        <f t="shared" si="21"/>
        <v>4.2192753925663115E-2</v>
      </c>
      <c r="V64" s="9">
        <f t="shared" si="21"/>
        <v>4.9409759216796918E-2</v>
      </c>
      <c r="W64" s="9">
        <f t="shared" si="21"/>
        <v>5.3564011013793843E-2</v>
      </c>
      <c r="X64" s="9">
        <f t="shared" si="21"/>
        <v>5.4917128036095796E-2</v>
      </c>
      <c r="Y64" s="9">
        <f t="shared" si="21"/>
        <v>6.1462120464075766E-2</v>
      </c>
      <c r="Z64" s="9">
        <f t="shared" si="21"/>
        <v>5.8921250915033717E-2</v>
      </c>
      <c r="AA64" s="9">
        <f t="shared" si="21"/>
        <v>5.21459257174764E-2</v>
      </c>
      <c r="AB64" s="9">
        <f t="shared" si="21"/>
        <v>5.9619293563709326E-2</v>
      </c>
      <c r="AC64" s="9">
        <f t="shared" si="21"/>
        <v>6.0769777339163257E-2</v>
      </c>
      <c r="AD64" s="9">
        <f t="shared" si="21"/>
        <v>6.2708234999146711E-2</v>
      </c>
      <c r="AE64" s="9">
        <f t="shared" si="21"/>
        <v>6.2408961574205224E-2</v>
      </c>
      <c r="AF64" s="9">
        <f t="shared" si="21"/>
        <v>6.3841797497807024E-2</v>
      </c>
      <c r="AG64" s="9">
        <f t="shared" si="21"/>
        <v>6.123217450209454E-2</v>
      </c>
      <c r="AH64" s="9">
        <f t="shared" si="21"/>
        <v>6.2874199133208186E-2</v>
      </c>
      <c r="AI64" s="9">
        <f t="shared" si="21"/>
        <v>6.4508976931524159E-2</v>
      </c>
      <c r="AJ64" s="9">
        <f t="shared" si="21"/>
        <v>6.4643144157566598E-2</v>
      </c>
      <c r="AK64" s="9">
        <f t="shared" si="21"/>
        <v>6.2857418459887918E-2</v>
      </c>
      <c r="AL64" s="9">
        <f t="shared" si="21"/>
        <v>6.2627598227212061E-2</v>
      </c>
      <c r="AM64" s="9">
        <f t="shared" si="21"/>
        <v>5.602731227348616E-2</v>
      </c>
      <c r="AN64" s="9">
        <f t="shared" si="21"/>
        <v>6.2112038697998619E-2</v>
      </c>
      <c r="AO64" s="9">
        <f t="shared" si="21"/>
        <v>6.7019136531174098E-2</v>
      </c>
      <c r="AP64" s="9">
        <f t="shared" si="21"/>
        <v>6.7242982139210178E-2</v>
      </c>
      <c r="AQ64" s="9">
        <f t="shared" si="21"/>
        <v>6.2415177709463497E-2</v>
      </c>
      <c r="AR64" s="9">
        <f t="shared" si="21"/>
        <v>6.1363202947777744E-2</v>
      </c>
      <c r="AS64" s="9">
        <f t="shared" si="21"/>
        <v>6.3510500023189975E-2</v>
      </c>
      <c r="AT64" s="9">
        <f t="shared" si="21"/>
        <v>5.6701733680291341E-2</v>
      </c>
      <c r="AU64" s="9">
        <f t="shared" si="21"/>
        <v>6.0238545105964603E-2</v>
      </c>
      <c r="AV64" s="9">
        <f t="shared" si="21"/>
        <v>5.5564199843075125E-2</v>
      </c>
      <c r="AW64" s="9">
        <f t="shared" si="21"/>
        <v>5.5807879977858375E-2</v>
      </c>
      <c r="AX64" s="9">
        <f t="shared" si="21"/>
        <v>5.424461089281489E-2</v>
      </c>
      <c r="AY64" s="9">
        <f t="shared" si="21"/>
        <v>5.4783011160552897E-2</v>
      </c>
      <c r="AZ64" s="9">
        <f t="shared" si="21"/>
        <v>5.5494350406101151E-2</v>
      </c>
      <c r="BA64" s="9">
        <f t="shared" si="21"/>
        <v>5.4257215540459952E-2</v>
      </c>
      <c r="BB64" s="9">
        <f t="shared" si="21"/>
        <v>5.5567441977690216E-2</v>
      </c>
      <c r="BC64" s="9">
        <f t="shared" si="21"/>
        <v>5.5067667430622157E-2</v>
      </c>
      <c r="BD64" s="9">
        <f t="shared" si="21"/>
        <v>5.6484460802801728E-2</v>
      </c>
      <c r="BE64" s="9">
        <f t="shared" si="21"/>
        <v>5.9332906110114554E-2</v>
      </c>
      <c r="BF64" s="9">
        <f t="shared" si="21"/>
        <v>6.1073550002898366E-2</v>
      </c>
      <c r="BG64" s="9">
        <f t="shared" si="21"/>
        <v>5.3578065744988378E-2</v>
      </c>
      <c r="BH64" s="9">
        <f t="shared" si="21"/>
        <v>5.5595682136610793E-2</v>
      </c>
      <c r="BI64" s="9">
        <f t="shared" si="21"/>
        <v>5.6536262846184571E-2</v>
      </c>
      <c r="BJ64" s="9">
        <f t="shared" si="21"/>
        <v>5.8703826131300763E-2</v>
      </c>
      <c r="BK64" s="9">
        <f t="shared" si="21"/>
        <v>5.3245563193019853E-2</v>
      </c>
      <c r="BL64" s="9">
        <f t="shared" si="21"/>
        <v>4.8374469116821577E-2</v>
      </c>
      <c r="BM64" s="9">
        <f t="shared" si="21"/>
        <v>6.5746278370108477E-2</v>
      </c>
      <c r="BN64" s="9">
        <f t="shared" si="21"/>
        <v>6.0389426247257787E-2</v>
      </c>
      <c r="BO64" s="9">
        <f t="shared" si="21"/>
        <v>6.49233705161886E-2</v>
      </c>
      <c r="BP64" s="9">
        <f t="shared" ref="BP64:BW64" si="22">BP33/BP61</f>
        <v>7.1116902355161479E-2</v>
      </c>
      <c r="BQ64" s="9">
        <f t="shared" si="22"/>
        <v>7.0049827649786831E-2</v>
      </c>
      <c r="BR64" s="9">
        <f t="shared" si="22"/>
        <v>6.8686669435680026E-2</v>
      </c>
      <c r="BS64" s="9">
        <f t="shared" si="22"/>
        <v>6.7368963468614818E-2</v>
      </c>
      <c r="BT64" s="9">
        <f t="shared" si="22"/>
        <v>7.0659158407829659E-2</v>
      </c>
      <c r="BU64" s="9">
        <f t="shared" si="22"/>
        <v>6.9242893281802331E-2</v>
      </c>
      <c r="BV64" s="9">
        <f t="shared" si="22"/>
        <v>6.7428971436611307E-2</v>
      </c>
      <c r="BW64" s="9">
        <f t="shared" si="22"/>
        <v>6.3070436604889993E-2</v>
      </c>
      <c r="BX64" s="9" t="s">
        <v>104</v>
      </c>
    </row>
    <row r="65" spans="1:78" x14ac:dyDescent="0.35">
      <c r="B65" s="5" t="s">
        <v>105</v>
      </c>
      <c r="C65" s="5">
        <v>56.7</v>
      </c>
      <c r="D65" s="5">
        <v>60.7</v>
      </c>
      <c r="E65" s="5">
        <v>62</v>
      </c>
      <c r="F65" s="5">
        <v>64.2</v>
      </c>
      <c r="G65" s="5">
        <v>55.7</v>
      </c>
      <c r="H65" s="5">
        <v>51.5</v>
      </c>
      <c r="I65" s="5">
        <v>49.9</v>
      </c>
      <c r="J65" s="5">
        <v>48.7</v>
      </c>
      <c r="K65" s="5">
        <v>49.5</v>
      </c>
      <c r="L65" s="5">
        <v>58.2</v>
      </c>
      <c r="M65" s="5">
        <v>55.9</v>
      </c>
      <c r="N65" s="5">
        <v>54.7</v>
      </c>
      <c r="O65" s="5">
        <v>51.9</v>
      </c>
      <c r="P65" s="5">
        <v>51.7</v>
      </c>
      <c r="Q65" s="5">
        <v>52</v>
      </c>
      <c r="R65" s="5">
        <v>54.6</v>
      </c>
      <c r="S65" s="5">
        <v>55.4</v>
      </c>
      <c r="T65" s="5">
        <v>55.5</v>
      </c>
      <c r="U65" s="5">
        <v>67.099999999999994</v>
      </c>
      <c r="V65" s="5">
        <v>55.5</v>
      </c>
      <c r="W65" s="5">
        <v>54.8</v>
      </c>
      <c r="X65" s="5">
        <v>55.5</v>
      </c>
      <c r="Y65" s="5">
        <v>56</v>
      </c>
      <c r="Z65" s="5">
        <v>56.9</v>
      </c>
      <c r="AA65" s="5">
        <v>58.9</v>
      </c>
      <c r="AB65" s="5">
        <v>59.9</v>
      </c>
      <c r="AC65" s="5">
        <v>60.2</v>
      </c>
      <c r="AD65" s="5">
        <v>61.1</v>
      </c>
      <c r="AE65" s="5">
        <v>58.4</v>
      </c>
      <c r="AF65" s="5">
        <v>58.1</v>
      </c>
      <c r="AG65" s="5">
        <v>56.3</v>
      </c>
      <c r="AH65" s="5">
        <v>59.4</v>
      </c>
      <c r="AI65" s="5">
        <v>59.4</v>
      </c>
      <c r="AJ65" s="5">
        <v>60.1</v>
      </c>
      <c r="AK65" s="5">
        <v>60</v>
      </c>
      <c r="AL65" s="5">
        <v>59.4</v>
      </c>
      <c r="AM65" s="5">
        <v>58.7</v>
      </c>
      <c r="AN65" s="5">
        <v>58.5</v>
      </c>
      <c r="AO65" s="5">
        <v>58.2</v>
      </c>
      <c r="AP65" s="5">
        <v>57</v>
      </c>
      <c r="AQ65" s="5">
        <v>56</v>
      </c>
      <c r="AR65" s="5">
        <v>56.4</v>
      </c>
      <c r="AS65" s="5">
        <v>57.7</v>
      </c>
      <c r="AT65" s="5">
        <v>58.7</v>
      </c>
      <c r="AU65" s="5">
        <v>60.7</v>
      </c>
      <c r="AV65" s="5">
        <v>62.4</v>
      </c>
      <c r="AW65" s="5">
        <v>63</v>
      </c>
      <c r="AX65" s="5">
        <v>60.9</v>
      </c>
      <c r="AY65" s="5">
        <v>59.3</v>
      </c>
      <c r="AZ65" s="5">
        <v>58</v>
      </c>
      <c r="BA65" s="5">
        <v>61.9</v>
      </c>
      <c r="BB65" s="5">
        <v>60.2</v>
      </c>
      <c r="BC65" s="5">
        <v>58.7</v>
      </c>
      <c r="BD65" s="5">
        <v>58.2</v>
      </c>
      <c r="BE65" s="5">
        <v>57.8</v>
      </c>
      <c r="BF65" s="5">
        <v>78.5</v>
      </c>
      <c r="BG65" s="5">
        <v>69</v>
      </c>
      <c r="BH65" s="5">
        <v>58.8</v>
      </c>
      <c r="BI65" s="5">
        <v>81.2</v>
      </c>
      <c r="BJ65" s="5">
        <v>82.8</v>
      </c>
      <c r="BK65" s="5">
        <v>80.900000000000006</v>
      </c>
      <c r="BL65" s="5">
        <v>1124.3</v>
      </c>
      <c r="BM65" s="5">
        <v>1221.2</v>
      </c>
      <c r="BN65" s="5">
        <v>619.20000000000005</v>
      </c>
      <c r="BO65" s="5">
        <v>406.3</v>
      </c>
      <c r="BP65" s="5">
        <v>705.6</v>
      </c>
      <c r="BQ65" s="5">
        <v>555.1</v>
      </c>
      <c r="BR65" s="5">
        <v>100</v>
      </c>
      <c r="BT65" s="10"/>
      <c r="BU65" s="10"/>
      <c r="BV65" s="10"/>
      <c r="BW65" s="10"/>
      <c r="BX65" s="5" t="s">
        <v>105</v>
      </c>
    </row>
    <row r="66" spans="1:78" x14ac:dyDescent="0.35">
      <c r="B66" s="5" t="s">
        <v>106</v>
      </c>
      <c r="C66" s="11">
        <f t="shared" ref="C66:AH66" si="23">C46/C58</f>
        <v>6.043224537395131E-2</v>
      </c>
      <c r="D66" s="11">
        <f t="shared" si="23"/>
        <v>6.1929323445354671E-2</v>
      </c>
      <c r="E66" s="11">
        <f t="shared" si="23"/>
        <v>6.0755774177820798E-2</v>
      </c>
      <c r="F66" s="11">
        <f t="shared" si="23"/>
        <v>6.6400703275644471E-2</v>
      </c>
      <c r="G66" s="11">
        <f t="shared" si="23"/>
        <v>6.7028696399833207E-2</v>
      </c>
      <c r="H66" s="11">
        <f t="shared" si="23"/>
        <v>6.8338554541813645E-2</v>
      </c>
      <c r="I66" s="11">
        <f t="shared" si="23"/>
        <v>7.1036342654724E-2</v>
      </c>
      <c r="J66" s="11">
        <f t="shared" si="23"/>
        <v>6.679489211073715E-2</v>
      </c>
      <c r="K66" s="11">
        <f t="shared" si="23"/>
        <v>6.4604722429166553E-2</v>
      </c>
      <c r="L66" s="11">
        <f t="shared" si="23"/>
        <v>6.5013224839967063E-2</v>
      </c>
      <c r="M66" s="11">
        <f t="shared" si="23"/>
        <v>5.7867820723463914E-2</v>
      </c>
      <c r="N66" s="11">
        <f t="shared" si="23"/>
        <v>5.8891610380311869E-2</v>
      </c>
      <c r="O66" s="11">
        <f t="shared" si="23"/>
        <v>5.002354189009333E-2</v>
      </c>
      <c r="P66" s="11">
        <f t="shared" si="23"/>
        <v>5.0936382545766164E-2</v>
      </c>
      <c r="Q66" s="11">
        <f t="shared" si="23"/>
        <v>5.2331913082023354E-2</v>
      </c>
      <c r="R66" s="11">
        <f t="shared" si="23"/>
        <v>3.5013317478010758E-2</v>
      </c>
      <c r="S66" s="11">
        <f t="shared" si="23"/>
        <v>4.0850644242793437E-2</v>
      </c>
      <c r="T66" s="11">
        <f t="shared" si="23"/>
        <v>4.2361015913905987E-2</v>
      </c>
      <c r="U66" s="11">
        <f t="shared" si="23"/>
        <v>4.6193322287928822E-2</v>
      </c>
      <c r="V66" s="11">
        <f t="shared" si="23"/>
        <v>5.5268579707220544E-2</v>
      </c>
      <c r="W66" s="11">
        <f t="shared" si="23"/>
        <v>5.8058619094560636E-2</v>
      </c>
      <c r="X66" s="11">
        <f t="shared" si="23"/>
        <v>5.7684687632294215E-2</v>
      </c>
      <c r="Y66" s="11">
        <f t="shared" si="23"/>
        <v>5.937021204363141E-2</v>
      </c>
      <c r="Z66" s="11">
        <f t="shared" si="23"/>
        <v>5.6308920417360693E-2</v>
      </c>
      <c r="AA66" s="11">
        <f t="shared" si="23"/>
        <v>5.1036685202395161E-2</v>
      </c>
      <c r="AB66" s="11">
        <f t="shared" si="23"/>
        <v>5.3175343561135152E-2</v>
      </c>
      <c r="AC66" s="11">
        <f t="shared" si="23"/>
        <v>5.1141946507197625E-2</v>
      </c>
      <c r="AD66" s="11">
        <f t="shared" si="23"/>
        <v>5.1723084220881774E-2</v>
      </c>
      <c r="AE66" s="11">
        <f t="shared" si="23"/>
        <v>6.1318672319725584E-2</v>
      </c>
      <c r="AF66" s="11">
        <f t="shared" si="23"/>
        <v>6.0143524733052858E-2</v>
      </c>
      <c r="AG66" s="11">
        <f t="shared" si="23"/>
        <v>6.038557504953504E-2</v>
      </c>
      <c r="AH66" s="11">
        <f t="shared" si="23"/>
        <v>5.914910376542945E-2</v>
      </c>
      <c r="AI66" s="11">
        <f t="shared" ref="AI66:BN66" si="24">AI46/AI58</f>
        <v>6.2054542357289945E-2</v>
      </c>
      <c r="AJ66" s="11">
        <f t="shared" si="24"/>
        <v>6.0411847039454805E-2</v>
      </c>
      <c r="AK66" s="11">
        <f t="shared" si="24"/>
        <v>6.0791017904042982E-2</v>
      </c>
      <c r="AL66" s="11">
        <f t="shared" si="24"/>
        <v>6.0769730603782275E-2</v>
      </c>
      <c r="AM66" s="11">
        <f t="shared" si="24"/>
        <v>5.7450492273279169E-2</v>
      </c>
      <c r="AN66" s="11">
        <f t="shared" si="24"/>
        <v>6.0274682119765451E-2</v>
      </c>
      <c r="AO66" s="11">
        <f t="shared" si="24"/>
        <v>6.3055637734364733E-2</v>
      </c>
      <c r="AP66" s="11">
        <f t="shared" si="24"/>
        <v>6.2215906371086462E-2</v>
      </c>
      <c r="AQ66" s="11">
        <f t="shared" si="24"/>
        <v>5.8381736795026368E-2</v>
      </c>
      <c r="AR66" s="11">
        <f t="shared" si="24"/>
        <v>5.8753200545841044E-2</v>
      </c>
      <c r="AS66" s="11">
        <f t="shared" si="24"/>
        <v>5.8845950214387446E-2</v>
      </c>
      <c r="AT66" s="11">
        <f t="shared" si="24"/>
        <v>5.2976544598756524E-2</v>
      </c>
      <c r="AU66" s="11">
        <f t="shared" si="24"/>
        <v>5.7153203065307502E-2</v>
      </c>
      <c r="AV66" s="11">
        <f t="shared" si="24"/>
        <v>5.7326063499174809E-2</v>
      </c>
      <c r="AW66" s="11">
        <f t="shared" si="24"/>
        <v>5.5612930755551959E-2</v>
      </c>
      <c r="AX66" s="11">
        <f t="shared" si="24"/>
        <v>5.3973101872507166E-2</v>
      </c>
      <c r="AY66" s="11">
        <f t="shared" si="24"/>
        <v>5.7206211484119251E-2</v>
      </c>
      <c r="AZ66" s="11">
        <f t="shared" si="24"/>
        <v>5.6575443964722839E-2</v>
      </c>
      <c r="BA66" s="11">
        <f t="shared" si="24"/>
        <v>5.6222112459801861E-2</v>
      </c>
      <c r="BB66" s="11">
        <f t="shared" si="24"/>
        <v>4.8250779753084012E-2</v>
      </c>
      <c r="BC66" s="11">
        <f t="shared" si="24"/>
        <v>5.1249291104911845E-2</v>
      </c>
      <c r="BD66" s="11">
        <f t="shared" si="24"/>
        <v>5.3079858606827117E-2</v>
      </c>
      <c r="BE66" s="11">
        <f t="shared" si="24"/>
        <v>5.300092245928404E-2</v>
      </c>
      <c r="BF66" s="11">
        <f t="shared" si="24"/>
        <v>5.2775485650520856E-2</v>
      </c>
      <c r="BG66" s="11">
        <f t="shared" si="24"/>
        <v>4.8570214612144572E-2</v>
      </c>
      <c r="BH66" s="11">
        <f t="shared" si="24"/>
        <v>4.8412639344511045E-2</v>
      </c>
      <c r="BI66" s="11">
        <f t="shared" si="24"/>
        <v>4.602978823349952E-2</v>
      </c>
      <c r="BJ66" s="11">
        <f t="shared" si="24"/>
        <v>4.9269512376375509E-2</v>
      </c>
      <c r="BK66" s="11">
        <f t="shared" si="24"/>
        <v>4.0697894190583707E-2</v>
      </c>
      <c r="BL66" s="11">
        <f t="shared" si="24"/>
        <v>4.0953009679822391E-2</v>
      </c>
      <c r="BM66" s="11">
        <f t="shared" si="24"/>
        <v>6.2896780242147385E-2</v>
      </c>
      <c r="BN66" s="11">
        <f t="shared" si="24"/>
        <v>5.816474478979692E-2</v>
      </c>
      <c r="BO66" s="11">
        <f t="shared" ref="BO66:BW66" si="25">BO46/BO58</f>
        <v>7.4584390491762007E-2</v>
      </c>
      <c r="BP66" s="11">
        <f t="shared" si="25"/>
        <v>8.2115138802448806E-2</v>
      </c>
      <c r="BQ66" s="11">
        <f t="shared" si="25"/>
        <v>7.6625057945914204E-2</v>
      </c>
      <c r="BR66" s="11">
        <f t="shared" si="25"/>
        <v>7.3701884467679391E-2</v>
      </c>
      <c r="BS66" s="11">
        <f t="shared" si="25"/>
        <v>7.5987275675940089E-2</v>
      </c>
      <c r="BT66" s="11">
        <f t="shared" si="25"/>
        <v>8.0064700607038561E-2</v>
      </c>
      <c r="BU66" s="11">
        <f t="shared" si="25"/>
        <v>7.4010865598138922E-2</v>
      </c>
      <c r="BV66" s="11">
        <f t="shared" si="25"/>
        <v>7.1222311811610595E-2</v>
      </c>
      <c r="BW66" s="11">
        <f t="shared" si="25"/>
        <v>7.0740044612739403E-2</v>
      </c>
      <c r="BX66" s="5" t="s">
        <v>107</v>
      </c>
    </row>
    <row r="67" spans="1:78" x14ac:dyDescent="0.35">
      <c r="B67" s="5" t="s">
        <v>108</v>
      </c>
      <c r="C67" s="11">
        <f t="shared" ref="C67:AH67" si="26">C33/C58</f>
        <v>5.2335729311501003E-2</v>
      </c>
      <c r="D67" s="11">
        <f t="shared" si="26"/>
        <v>5.4365669238516254E-2</v>
      </c>
      <c r="E67" s="11">
        <f t="shared" si="26"/>
        <v>5.1747935399429311E-2</v>
      </c>
      <c r="F67" s="11">
        <f t="shared" si="26"/>
        <v>5.6870002963209695E-2</v>
      </c>
      <c r="G67" s="11">
        <f t="shared" si="26"/>
        <v>5.8510466232354404E-2</v>
      </c>
      <c r="H67" s="11">
        <f t="shared" si="26"/>
        <v>5.7805342374969058E-2</v>
      </c>
      <c r="I67" s="11">
        <f t="shared" si="26"/>
        <v>6.119429740197458E-2</v>
      </c>
      <c r="J67" s="11">
        <f t="shared" si="26"/>
        <v>5.7872193053719809E-2</v>
      </c>
      <c r="K67" s="11">
        <f t="shared" si="26"/>
        <v>5.4314101073346444E-2</v>
      </c>
      <c r="L67" s="11">
        <f t="shared" si="26"/>
        <v>5.4589397173514694E-2</v>
      </c>
      <c r="M67" s="11">
        <f t="shared" si="26"/>
        <v>4.8821982516139985E-2</v>
      </c>
      <c r="N67" s="11">
        <f t="shared" si="26"/>
        <v>4.7656602857247127E-2</v>
      </c>
      <c r="O67" s="11">
        <f t="shared" si="26"/>
        <v>4.218884521499118E-2</v>
      </c>
      <c r="P67" s="11">
        <f t="shared" si="26"/>
        <v>4.1401365495515353E-2</v>
      </c>
      <c r="Q67" s="11">
        <f t="shared" si="26"/>
        <v>4.7174743791254657E-2</v>
      </c>
      <c r="R67" s="11">
        <f t="shared" si="26"/>
        <v>4.3527791953000536E-2</v>
      </c>
      <c r="S67" s="11">
        <f t="shared" si="26"/>
        <v>4.2753547816111695E-2</v>
      </c>
      <c r="T67" s="11">
        <f t="shared" si="26"/>
        <v>3.9733347179597096E-2</v>
      </c>
      <c r="U67" s="11">
        <f t="shared" si="26"/>
        <v>4.2125908682414337E-2</v>
      </c>
      <c r="V67" s="11">
        <f t="shared" si="26"/>
        <v>4.8043618094236219E-2</v>
      </c>
      <c r="W67" s="11">
        <f t="shared" si="26"/>
        <v>5.1568734874869911E-2</v>
      </c>
      <c r="X67" s="11">
        <f t="shared" si="26"/>
        <v>5.1666777617523162E-2</v>
      </c>
      <c r="Y67" s="11">
        <f t="shared" si="26"/>
        <v>5.6653214653654527E-2</v>
      </c>
      <c r="Z67" s="11">
        <f t="shared" si="26"/>
        <v>5.3978522363514199E-2</v>
      </c>
      <c r="AA67" s="11">
        <f t="shared" si="26"/>
        <v>4.7890588169370793E-2</v>
      </c>
      <c r="AB67" s="11">
        <f t="shared" si="26"/>
        <v>5.3079613835186543E-2</v>
      </c>
      <c r="AC67" s="11">
        <f t="shared" si="26"/>
        <v>5.3362707584567452E-2</v>
      </c>
      <c r="AD67" s="11">
        <f t="shared" si="26"/>
        <v>5.5092666254815438E-2</v>
      </c>
      <c r="AE67" s="11">
        <f t="shared" si="26"/>
        <v>5.4933509367327299E-2</v>
      </c>
      <c r="AF67" s="11">
        <f t="shared" si="26"/>
        <v>5.5997010229704262E-2</v>
      </c>
      <c r="AG67" s="11">
        <f t="shared" si="26"/>
        <v>5.4060518392514682E-2</v>
      </c>
      <c r="AH67" s="11">
        <f t="shared" si="26"/>
        <v>5.3898003031175978E-2</v>
      </c>
      <c r="AI67" s="11">
        <f t="shared" ref="AI67:BN67" si="27">AI33/AI58</f>
        <v>5.7347949709196606E-2</v>
      </c>
      <c r="AJ67" s="11">
        <f t="shared" si="27"/>
        <v>5.6967231217853742E-2</v>
      </c>
      <c r="AK67" s="11">
        <f t="shared" si="27"/>
        <v>5.576019670406622E-2</v>
      </c>
      <c r="AL67" s="11">
        <f t="shared" si="27"/>
        <v>5.5179337304709718E-2</v>
      </c>
      <c r="AM67" s="11">
        <f t="shared" si="27"/>
        <v>4.9971888385899298E-2</v>
      </c>
      <c r="AN67" s="11">
        <f t="shared" si="27"/>
        <v>5.5144545553698396E-2</v>
      </c>
      <c r="AO67" s="11">
        <f t="shared" si="27"/>
        <v>5.9250556146946166E-2</v>
      </c>
      <c r="AP67" s="11">
        <f t="shared" si="27"/>
        <v>5.9735523425866036E-2</v>
      </c>
      <c r="AQ67" s="11">
        <f t="shared" si="27"/>
        <v>5.7345665278431393E-2</v>
      </c>
      <c r="AR67" s="11">
        <f t="shared" si="27"/>
        <v>5.6086231246139352E-2</v>
      </c>
      <c r="AS67" s="11">
        <f t="shared" si="27"/>
        <v>5.807539066161025E-2</v>
      </c>
      <c r="AT67" s="11">
        <f t="shared" si="27"/>
        <v>5.243482551682891E-2</v>
      </c>
      <c r="AU67" s="11">
        <f t="shared" si="27"/>
        <v>5.725237259503671E-2</v>
      </c>
      <c r="AV67" s="11">
        <f t="shared" si="27"/>
        <v>5.2759433882695647E-2</v>
      </c>
      <c r="AW67" s="11">
        <f t="shared" si="27"/>
        <v>5.2396461521886872E-2</v>
      </c>
      <c r="AX67" s="11">
        <f t="shared" si="27"/>
        <v>5.0228368363380009E-2</v>
      </c>
      <c r="AY67" s="11">
        <f t="shared" si="27"/>
        <v>5.2038834331903365E-2</v>
      </c>
      <c r="AZ67" s="11">
        <f t="shared" si="27"/>
        <v>5.276414604588537E-2</v>
      </c>
      <c r="BA67" s="11">
        <f t="shared" si="27"/>
        <v>5.1881274750156012E-2</v>
      </c>
      <c r="BB67" s="11">
        <f t="shared" si="27"/>
        <v>5.2493594547698585E-2</v>
      </c>
      <c r="BC67" s="11">
        <f t="shared" si="27"/>
        <v>5.2930144088853645E-2</v>
      </c>
      <c r="BD67" s="11">
        <f t="shared" si="27"/>
        <v>5.3669497368636819E-2</v>
      </c>
      <c r="BE67" s="11">
        <f t="shared" si="27"/>
        <v>5.5188019616065544E-2</v>
      </c>
      <c r="BF67" s="11">
        <f t="shared" si="27"/>
        <v>5.682773870684929E-2</v>
      </c>
      <c r="BG67" s="11">
        <f t="shared" si="27"/>
        <v>5.157785636019567E-2</v>
      </c>
      <c r="BH67" s="11">
        <f t="shared" si="27"/>
        <v>5.3232876729054267E-2</v>
      </c>
      <c r="BI67" s="11">
        <f t="shared" si="27"/>
        <v>5.4277304370485259E-2</v>
      </c>
      <c r="BJ67" s="11">
        <f t="shared" si="27"/>
        <v>5.6788778350556825E-2</v>
      </c>
      <c r="BK67" s="11">
        <f t="shared" si="27"/>
        <v>5.143988013401999E-2</v>
      </c>
      <c r="BL67" s="11">
        <f t="shared" si="27"/>
        <v>5.1897814025023283E-2</v>
      </c>
      <c r="BM67" s="11">
        <f t="shared" si="27"/>
        <v>6.7577667005056116E-2</v>
      </c>
      <c r="BN67" s="11">
        <f t="shared" si="27"/>
        <v>5.8851529105174723E-2</v>
      </c>
      <c r="BO67" s="11">
        <f t="shared" ref="BO67:BW67" si="28">BO33/BO58</f>
        <v>6.4052115493305598E-2</v>
      </c>
      <c r="BP67" s="11">
        <f t="shared" si="28"/>
        <v>6.922399222388223E-2</v>
      </c>
      <c r="BQ67" s="11">
        <f t="shared" si="28"/>
        <v>6.621840984278668E-2</v>
      </c>
      <c r="BR67" s="11">
        <f t="shared" si="28"/>
        <v>6.5204136555605696E-2</v>
      </c>
      <c r="BS67" s="11">
        <f t="shared" si="28"/>
        <v>6.3561891375610149E-2</v>
      </c>
      <c r="BT67" s="11">
        <f t="shared" si="28"/>
        <v>6.6255376098668606E-2</v>
      </c>
      <c r="BU67" s="11">
        <f t="shared" si="28"/>
        <v>6.5979241303952343E-2</v>
      </c>
      <c r="BV67" s="11">
        <f t="shared" si="28"/>
        <v>6.6342401173047613E-2</v>
      </c>
      <c r="BW67" s="11">
        <f t="shared" si="28"/>
        <v>6.269260028691348E-2</v>
      </c>
      <c r="BX67" s="5" t="s">
        <v>108</v>
      </c>
    </row>
    <row r="68" spans="1:78" x14ac:dyDescent="0.35">
      <c r="B68" s="5" t="s">
        <v>125</v>
      </c>
      <c r="C68" s="11">
        <f>C59/C61</f>
        <v>0.11656485190842124</v>
      </c>
      <c r="D68" s="11">
        <f t="shared" ref="D68:BO68" si="29">D59/D61</f>
        <v>0.12182854591082445</v>
      </c>
      <c r="E68" s="11">
        <f t="shared" si="29"/>
        <v>0.11953106840207481</v>
      </c>
      <c r="F68" s="11">
        <f t="shared" si="29"/>
        <v>0.12821942149521967</v>
      </c>
      <c r="G68" s="11">
        <f t="shared" si="29"/>
        <v>0.12231910389065878</v>
      </c>
      <c r="H68" s="11">
        <f t="shared" si="29"/>
        <v>0.12210768539372793</v>
      </c>
      <c r="I68" s="11">
        <f t="shared" si="29"/>
        <v>0.128182152217034</v>
      </c>
      <c r="J68" s="11">
        <f t="shared" si="29"/>
        <v>0.12424767926278145</v>
      </c>
      <c r="K68" s="11">
        <f t="shared" si="29"/>
        <v>0.11740239823748748</v>
      </c>
      <c r="L68" s="11">
        <f t="shared" si="29"/>
        <v>0.11944164483874313</v>
      </c>
      <c r="M68" s="11">
        <f t="shared" si="29"/>
        <v>0.11425171715774789</v>
      </c>
      <c r="N68" s="11">
        <f t="shared" si="29"/>
        <v>0.11579662334878192</v>
      </c>
      <c r="O68" s="11">
        <f t="shared" si="29"/>
        <v>0.10663379718686801</v>
      </c>
      <c r="P68" s="11">
        <f t="shared" si="29"/>
        <v>0.10694287085132852</v>
      </c>
      <c r="Q68" s="11">
        <f t="shared" si="29"/>
        <v>0.11382823203570001</v>
      </c>
      <c r="R68" s="11">
        <f t="shared" si="29"/>
        <v>0.10484751478029443</v>
      </c>
      <c r="S68" s="11">
        <f t="shared" si="29"/>
        <v>0.10089463026791644</v>
      </c>
      <c r="T68" s="11">
        <f t="shared" si="29"/>
        <v>9.7970354070789217E-2</v>
      </c>
      <c r="U68" s="11">
        <f t="shared" si="29"/>
        <v>0.10017174543322695</v>
      </c>
      <c r="V68" s="11">
        <f t="shared" si="29"/>
        <v>0.10848637956158948</v>
      </c>
      <c r="W68" s="11">
        <f t="shared" si="29"/>
        <v>0.11224043515141231</v>
      </c>
      <c r="X68" s="11">
        <f t="shared" si="29"/>
        <v>0.11424522262369442</v>
      </c>
      <c r="Y68" s="11">
        <f t="shared" si="29"/>
        <v>0.12087629276939091</v>
      </c>
      <c r="Z68" s="11">
        <f t="shared" si="29"/>
        <v>0.11859972272536104</v>
      </c>
      <c r="AA68" s="11">
        <f t="shared" si="29"/>
        <v>0.11047278260181349</v>
      </c>
      <c r="AB68" s="11">
        <f t="shared" si="29"/>
        <v>0.11825955174189214</v>
      </c>
      <c r="AC68" s="11">
        <f t="shared" si="29"/>
        <v>0.11934924593632973</v>
      </c>
      <c r="AD68" s="11">
        <f t="shared" si="29"/>
        <v>0.12178979297864501</v>
      </c>
      <c r="AE68" s="11">
        <f t="shared" si="29"/>
        <v>0.12056140415535707</v>
      </c>
      <c r="AF68" s="11">
        <f t="shared" si="29"/>
        <v>0.12195636250240709</v>
      </c>
      <c r="AG68" s="11">
        <f t="shared" si="29"/>
        <v>0.11915949662094243</v>
      </c>
      <c r="AH68" s="11">
        <f t="shared" si="29"/>
        <v>0.12105677844986661</v>
      </c>
      <c r="AI68" s="11">
        <f t="shared" si="29"/>
        <v>0.12222368423564968</v>
      </c>
      <c r="AJ68" s="11">
        <f t="shared" si="29"/>
        <v>0.12217329844779136</v>
      </c>
      <c r="AK68" s="11">
        <f t="shared" si="29"/>
        <v>0.12061758444340545</v>
      </c>
      <c r="AL68" s="11">
        <f t="shared" si="29"/>
        <v>0.12124728001202442</v>
      </c>
      <c r="AM68" s="11">
        <f t="shared" si="29"/>
        <v>0.11224973707297159</v>
      </c>
      <c r="AN68" s="11">
        <f t="shared" si="29"/>
        <v>0.11873466632492539</v>
      </c>
      <c r="AO68" s="11">
        <f t="shared" si="29"/>
        <v>0.12385350638322484</v>
      </c>
      <c r="AP68" s="11">
        <f t="shared" si="29"/>
        <v>0.12428116100676098</v>
      </c>
      <c r="AQ68" s="11">
        <f t="shared" si="29"/>
        <v>0.11808868020025044</v>
      </c>
      <c r="AR68" s="11">
        <f t="shared" si="29"/>
        <v>0.11741010656587619</v>
      </c>
      <c r="AS68" s="11">
        <f t="shared" si="29"/>
        <v>0.11954347892118505</v>
      </c>
      <c r="AT68" s="11">
        <f t="shared" si="29"/>
        <v>0.11718455120657888</v>
      </c>
      <c r="AU68" s="11">
        <f t="shared" si="29"/>
        <v>0.11522204667382915</v>
      </c>
      <c r="AV68" s="11">
        <f t="shared" si="29"/>
        <v>0.11087227789429996</v>
      </c>
      <c r="AW68" s="11">
        <f t="shared" si="29"/>
        <v>0.11192333263661898</v>
      </c>
      <c r="AX68" s="11">
        <f t="shared" si="29"/>
        <v>0.11217002182881339</v>
      </c>
      <c r="AY68" s="11">
        <f t="shared" si="29"/>
        <v>0.11157909438646769</v>
      </c>
      <c r="AZ68" s="11">
        <f t="shared" si="29"/>
        <v>0.1135014288156341</v>
      </c>
      <c r="BA68" s="11">
        <f t="shared" si="29"/>
        <v>0.11178496578695535</v>
      </c>
      <c r="BB68" s="11">
        <f t="shared" si="29"/>
        <v>0.11232228056235823</v>
      </c>
      <c r="BC68" s="11">
        <f t="shared" si="29"/>
        <v>0.10985257963705675</v>
      </c>
      <c r="BD68" s="11">
        <f t="shared" si="29"/>
        <v>0.11074703746830825</v>
      </c>
      <c r="BE68" s="11">
        <f t="shared" si="29"/>
        <v>0.11343144569445154</v>
      </c>
      <c r="BF68" s="11">
        <f t="shared" si="29"/>
        <v>0.11534966299743353</v>
      </c>
      <c r="BG68" s="11">
        <f t="shared" si="29"/>
        <v>0.10732647118411019</v>
      </c>
      <c r="BH68" s="11">
        <f t="shared" si="29"/>
        <v>0.10897880694269914</v>
      </c>
      <c r="BI68" s="11">
        <f t="shared" si="29"/>
        <v>0.11039488365726259</v>
      </c>
      <c r="BJ68" s="11">
        <f t="shared" si="29"/>
        <v>0.1107711021732785</v>
      </c>
      <c r="BK68" s="11">
        <f t="shared" si="29"/>
        <v>0.1038327575922619</v>
      </c>
      <c r="BL68" s="11">
        <f t="shared" si="29"/>
        <v>6.6500213224850196E-2</v>
      </c>
      <c r="BM68" s="11">
        <f t="shared" si="29"/>
        <v>8.3687524879467873E-2</v>
      </c>
      <c r="BN68" s="11">
        <f t="shared" si="29"/>
        <v>9.6109232249736887E-2</v>
      </c>
      <c r="BO68" s="11">
        <f t="shared" si="29"/>
        <v>0.10886748810475717</v>
      </c>
      <c r="BP68" s="11">
        <f t="shared" ref="BP68:BW68" si="30">BP59/BP61</f>
        <v>0.11123538345838266</v>
      </c>
      <c r="BQ68" s="11">
        <f t="shared" si="30"/>
        <v>0.11359361620099646</v>
      </c>
      <c r="BR68" s="11">
        <f t="shared" si="30"/>
        <v>0.11530062899237054</v>
      </c>
      <c r="BS68" s="11">
        <f t="shared" si="30"/>
        <v>0.11672520990494289</v>
      </c>
      <c r="BT68" s="11">
        <f t="shared" si="30"/>
        <v>0.11965668336951084</v>
      </c>
      <c r="BU68" s="11">
        <f t="shared" si="30"/>
        <v>0.1166103711464571</v>
      </c>
      <c r="BV68" s="11">
        <f t="shared" si="30"/>
        <v>0.11330662880877902</v>
      </c>
      <c r="BW68" s="11">
        <f t="shared" si="30"/>
        <v>0.10809406561550869</v>
      </c>
      <c r="BX68" s="5" t="s">
        <v>125</v>
      </c>
    </row>
    <row r="69" spans="1:78" x14ac:dyDescent="0.35">
      <c r="B69" s="5" t="s">
        <v>128</v>
      </c>
      <c r="C69" s="17">
        <f>C46/C53</f>
        <v>1123.1191448068616</v>
      </c>
      <c r="D69" s="17">
        <f t="shared" ref="D69:BO69" si="31">D46/D53</f>
        <v>1173.9006945509186</v>
      </c>
      <c r="E69" s="17">
        <f t="shared" si="31"/>
        <v>1139.3993012209603</v>
      </c>
      <c r="F69" s="17">
        <f t="shared" si="31"/>
        <v>1295.6336629273269</v>
      </c>
      <c r="G69" s="17">
        <f t="shared" si="31"/>
        <v>1299.7997420701047</v>
      </c>
      <c r="H69" s="17">
        <f t="shared" si="31"/>
        <v>1323.0250670357234</v>
      </c>
      <c r="I69" s="17">
        <f t="shared" si="31"/>
        <v>1401.1406083908178</v>
      </c>
      <c r="J69" s="17">
        <f t="shared" si="31"/>
        <v>1301.2925935828875</v>
      </c>
      <c r="K69" s="17">
        <f t="shared" si="31"/>
        <v>1272.5639304589708</v>
      </c>
      <c r="L69" s="17">
        <f t="shared" si="31"/>
        <v>1287.728789717564</v>
      </c>
      <c r="M69" s="17">
        <f t="shared" si="31"/>
        <v>1135.2974680548982</v>
      </c>
      <c r="N69" s="17">
        <f t="shared" si="31"/>
        <v>1178.9619013531928</v>
      </c>
      <c r="O69" s="17">
        <f t="shared" si="31"/>
        <v>1030.7763118358121</v>
      </c>
      <c r="P69" s="17">
        <f t="shared" si="31"/>
        <v>1061.7302704562658</v>
      </c>
      <c r="Q69" s="17">
        <f t="shared" si="31"/>
        <v>1090.1007330606292</v>
      </c>
      <c r="R69" s="17">
        <f t="shared" si="31"/>
        <v>657.56042058140815</v>
      </c>
      <c r="S69" s="17">
        <f t="shared" si="31"/>
        <v>693.5644110056428</v>
      </c>
      <c r="T69" s="17">
        <f t="shared" si="31"/>
        <v>717.34693391720918</v>
      </c>
      <c r="U69" s="17">
        <f t="shared" si="31"/>
        <v>800.28811370266669</v>
      </c>
      <c r="V69" s="17">
        <f t="shared" si="31"/>
        <v>986.34996423973689</v>
      </c>
      <c r="W69" s="17">
        <f t="shared" si="31"/>
        <v>1068.8049097615783</v>
      </c>
      <c r="X69" s="17">
        <f t="shared" si="31"/>
        <v>1082.9993911508363</v>
      </c>
      <c r="Y69" s="17">
        <f t="shared" si="31"/>
        <v>1132.3731527394748</v>
      </c>
      <c r="Z69" s="17">
        <f t="shared" si="31"/>
        <v>1072.3482139220398</v>
      </c>
      <c r="AA69" s="17">
        <f t="shared" si="31"/>
        <v>1007.1160740222713</v>
      </c>
      <c r="AB69" s="17">
        <f t="shared" si="31"/>
        <v>1079.0154226175619</v>
      </c>
      <c r="AC69" s="17">
        <f t="shared" si="31"/>
        <v>1048.7797052861374</v>
      </c>
      <c r="AD69" s="17">
        <f t="shared" si="31"/>
        <v>1059.6987884508462</v>
      </c>
      <c r="AE69" s="17">
        <f t="shared" si="31"/>
        <v>1289.8529773714745</v>
      </c>
      <c r="AF69" s="17">
        <f t="shared" si="31"/>
        <v>1263.3247258064519</v>
      </c>
      <c r="AG69" s="17">
        <f t="shared" si="31"/>
        <v>1252.4219978573919</v>
      </c>
      <c r="AH69" s="17">
        <f t="shared" si="31"/>
        <v>1268.2188440125026</v>
      </c>
      <c r="AI69" s="17">
        <f t="shared" si="31"/>
        <v>1318.1439029371134</v>
      </c>
      <c r="AJ69" s="17">
        <f t="shared" si="31"/>
        <v>1299.8442870959655</v>
      </c>
      <c r="AK69" s="17">
        <f t="shared" si="31"/>
        <v>1297.2676706107327</v>
      </c>
      <c r="AL69" s="17">
        <f t="shared" si="31"/>
        <v>1301.4559911435269</v>
      </c>
      <c r="AM69" s="17">
        <f t="shared" si="31"/>
        <v>1260.5186357243322</v>
      </c>
      <c r="AN69" s="17">
        <f t="shared" si="31"/>
        <v>1321.3123123708976</v>
      </c>
      <c r="AO69" s="17">
        <f t="shared" si="31"/>
        <v>1389.6179316546763</v>
      </c>
      <c r="AP69" s="17">
        <f t="shared" si="31"/>
        <v>1368.9511411364697</v>
      </c>
      <c r="AQ69" s="17">
        <f t="shared" si="31"/>
        <v>1264.0532992626606</v>
      </c>
      <c r="AR69" s="17">
        <f t="shared" si="31"/>
        <v>1273.5449907643592</v>
      </c>
      <c r="AS69" s="17">
        <f t="shared" si="31"/>
        <v>1273.5442016367754</v>
      </c>
      <c r="AT69" s="17">
        <f t="shared" si="31"/>
        <v>1133.9313159731307</v>
      </c>
      <c r="AU69" s="17">
        <f t="shared" si="31"/>
        <v>1224.5275231753494</v>
      </c>
      <c r="AV69" s="17">
        <f t="shared" si="31"/>
        <v>1215.1691773416771</v>
      </c>
      <c r="AW69" s="17">
        <f t="shared" si="31"/>
        <v>1194.2498654184997</v>
      </c>
      <c r="AX69" s="17">
        <f t="shared" si="31"/>
        <v>1166.5741097486664</v>
      </c>
      <c r="AY69" s="17">
        <f t="shared" si="31"/>
        <v>1244.7828848643014</v>
      </c>
      <c r="AZ69" s="17">
        <f t="shared" si="31"/>
        <v>1232.7796171990276</v>
      </c>
      <c r="BA69" s="17">
        <f t="shared" si="31"/>
        <v>1210.4414109922782</v>
      </c>
      <c r="BB69" s="17">
        <f t="shared" si="31"/>
        <v>1045.5954872066279</v>
      </c>
      <c r="BC69" s="17">
        <f t="shared" si="31"/>
        <v>1141.1812412991878</v>
      </c>
      <c r="BD69" s="17">
        <f t="shared" si="31"/>
        <v>1183.545786703409</v>
      </c>
      <c r="BE69" s="17">
        <f t="shared" si="31"/>
        <v>1208.0599133693481</v>
      </c>
      <c r="BF69" s="17">
        <f t="shared" si="31"/>
        <v>1193.4795808952815</v>
      </c>
      <c r="BG69" s="17">
        <f t="shared" si="31"/>
        <v>1103.6192667036055</v>
      </c>
      <c r="BH69" s="17">
        <f t="shared" si="31"/>
        <v>1100.9143060908336</v>
      </c>
      <c r="BI69" s="17">
        <f t="shared" si="31"/>
        <v>1039.233992649328</v>
      </c>
      <c r="BJ69" s="17">
        <f t="shared" si="31"/>
        <v>1101.1386094319041</v>
      </c>
      <c r="BK69" s="17">
        <f t="shared" si="31"/>
        <v>910.31354557559632</v>
      </c>
      <c r="BL69" s="17">
        <f t="shared" si="31"/>
        <v>810.431543850764</v>
      </c>
      <c r="BM69" s="17">
        <f t="shared" si="31"/>
        <v>1310.7450674519866</v>
      </c>
      <c r="BN69" s="17">
        <f t="shared" si="31"/>
        <v>1308.8560523756214</v>
      </c>
      <c r="BO69" s="17">
        <f t="shared" si="31"/>
        <v>1721.8431418711043</v>
      </c>
      <c r="BP69" s="17">
        <f t="shared" ref="BP69:BW69" si="32">BP46/BP53</f>
        <v>1919.4407361623773</v>
      </c>
      <c r="BQ69" s="17">
        <f t="shared" si="32"/>
        <v>1841.8373373038446</v>
      </c>
      <c r="BR69" s="17">
        <f t="shared" si="32"/>
        <v>1771.6550331661542</v>
      </c>
      <c r="BS69" s="17">
        <f t="shared" si="32"/>
        <v>1836.1648526988781</v>
      </c>
      <c r="BT69" s="17">
        <f t="shared" si="32"/>
        <v>1944.6491978445665</v>
      </c>
      <c r="BU69" s="17">
        <f t="shared" si="32"/>
        <v>1800.1300978015297</v>
      </c>
      <c r="BV69" s="17">
        <f t="shared" si="32"/>
        <v>1696.0168977910894</v>
      </c>
      <c r="BW69" s="17">
        <f t="shared" si="32"/>
        <v>1677.1513831480916</v>
      </c>
      <c r="BX69" s="5" t="s">
        <v>128</v>
      </c>
    </row>
    <row r="70" spans="1:78" x14ac:dyDescent="0.35">
      <c r="B70" s="5" t="s">
        <v>129</v>
      </c>
      <c r="C70" s="19">
        <f>C59/C26</f>
        <v>0.4249540429277891</v>
      </c>
      <c r="D70" s="19">
        <f t="shared" ref="D70:BO70" si="33">D59/D26</f>
        <v>0.44195294660953893</v>
      </c>
      <c r="E70" s="19">
        <f t="shared" si="33"/>
        <v>0.42837643133388947</v>
      </c>
      <c r="F70" s="19">
        <f t="shared" si="33"/>
        <v>0.45725074395458748</v>
      </c>
      <c r="G70" s="19">
        <f t="shared" si="33"/>
        <v>0.45513950073421439</v>
      </c>
      <c r="H70" s="19">
        <f t="shared" si="33"/>
        <v>0.45292211746936589</v>
      </c>
      <c r="I70" s="19">
        <f t="shared" si="33"/>
        <v>0.47482973411861656</v>
      </c>
      <c r="J70" s="19">
        <f t="shared" si="33"/>
        <v>0.45408151098180427</v>
      </c>
      <c r="K70" s="19">
        <f t="shared" si="33"/>
        <v>0.43886554621848739</v>
      </c>
      <c r="L70" s="19">
        <f t="shared" si="33"/>
        <v>0.4459987896280434</v>
      </c>
      <c r="M70" s="19">
        <f t="shared" si="33"/>
        <v>0.42514983970636061</v>
      </c>
      <c r="N70" s="19">
        <f t="shared" si="33"/>
        <v>0.42798600239432727</v>
      </c>
      <c r="O70" s="19">
        <f t="shared" si="33"/>
        <v>0.4099086757990868</v>
      </c>
      <c r="P70" s="19">
        <f t="shared" si="33"/>
        <v>0.41221583754950658</v>
      </c>
      <c r="Q70" s="19">
        <f t="shared" si="33"/>
        <v>0.44052116965491972</v>
      </c>
      <c r="R70" s="19">
        <f t="shared" si="33"/>
        <v>0.40737925792855667</v>
      </c>
      <c r="S70" s="19">
        <f t="shared" si="33"/>
        <v>0.40285148321146463</v>
      </c>
      <c r="T70" s="19">
        <f t="shared" si="33"/>
        <v>0.38991116751269034</v>
      </c>
      <c r="U70" s="19">
        <f t="shared" si="33"/>
        <v>0.39968176254589965</v>
      </c>
      <c r="V70" s="19">
        <f t="shared" si="33"/>
        <v>0.43220215200350554</v>
      </c>
      <c r="W70" s="19">
        <f t="shared" si="33"/>
        <v>0.46064389766189251</v>
      </c>
      <c r="X70" s="19">
        <f t="shared" si="33"/>
        <v>0.46240465821322868</v>
      </c>
      <c r="Y70" s="19">
        <f t="shared" si="33"/>
        <v>0.48652769505658133</v>
      </c>
      <c r="Z70" s="19">
        <f t="shared" si="33"/>
        <v>0.47413854267672584</v>
      </c>
      <c r="AA70" s="19">
        <f t="shared" si="33"/>
        <v>0.44756950837783094</v>
      </c>
      <c r="AB70" s="19">
        <f t="shared" si="33"/>
        <v>0.47936595324937487</v>
      </c>
      <c r="AC70" s="19">
        <f t="shared" si="33"/>
        <v>0.48005267818623548</v>
      </c>
      <c r="AD70" s="19">
        <f t="shared" si="33"/>
        <v>0.49268715631916404</v>
      </c>
      <c r="AE70" s="19">
        <f t="shared" si="33"/>
        <v>0.48698925678055655</v>
      </c>
      <c r="AF70" s="19">
        <f t="shared" si="33"/>
        <v>0.48892277529680866</v>
      </c>
      <c r="AG70" s="19">
        <f t="shared" si="33"/>
        <v>0.47694885016208682</v>
      </c>
      <c r="AH70" s="19">
        <f t="shared" si="33"/>
        <v>0.47555376046936781</v>
      </c>
      <c r="AI70" s="19">
        <f t="shared" si="33"/>
        <v>0.49469052756271947</v>
      </c>
      <c r="AJ70" s="19">
        <f t="shared" si="33"/>
        <v>0.49159019801356485</v>
      </c>
      <c r="AK70" s="19">
        <f t="shared" si="33"/>
        <v>0.48474618916822176</v>
      </c>
      <c r="AL70" s="19">
        <f t="shared" si="33"/>
        <v>0.48394066564175015</v>
      </c>
      <c r="AM70" s="19">
        <f t="shared" si="33"/>
        <v>0.45185781895076021</v>
      </c>
      <c r="AN70" s="19">
        <f t="shared" si="33"/>
        <v>0.47762749223524698</v>
      </c>
      <c r="AO70" s="19">
        <f t="shared" si="33"/>
        <v>0.49566408032861708</v>
      </c>
      <c r="AP70" s="19">
        <f t="shared" si="33"/>
        <v>0.49220080242685194</v>
      </c>
      <c r="AQ70" s="19">
        <f t="shared" si="33"/>
        <v>0.46422975503496772</v>
      </c>
      <c r="AR70" s="19">
        <f t="shared" si="33"/>
        <v>0.45824569382070379</v>
      </c>
      <c r="AS70" s="19">
        <f t="shared" si="33"/>
        <v>0.46436902701482419</v>
      </c>
      <c r="AT70" s="19">
        <f t="shared" si="33"/>
        <v>0.45292092361812808</v>
      </c>
      <c r="AU70" s="19">
        <f t="shared" si="33"/>
        <v>0.45392376681614349</v>
      </c>
      <c r="AV70" s="19">
        <f t="shared" si="33"/>
        <v>0.43340255117175908</v>
      </c>
      <c r="AW70" s="19">
        <f t="shared" si="33"/>
        <v>0.43393630292801061</v>
      </c>
      <c r="AX70" s="19">
        <f t="shared" si="33"/>
        <v>0.43013282183055268</v>
      </c>
      <c r="AY70" s="19">
        <f t="shared" si="33"/>
        <v>0.43518915060670954</v>
      </c>
      <c r="AZ70" s="19">
        <f t="shared" si="33"/>
        <v>0.43978160228999547</v>
      </c>
      <c r="BA70" s="19">
        <f t="shared" si="33"/>
        <v>0.42873342637822748</v>
      </c>
      <c r="BB70" s="19">
        <f t="shared" si="33"/>
        <v>0.4255713721517248</v>
      </c>
      <c r="BC70" s="19">
        <f t="shared" si="33"/>
        <v>0.42636208614023541</v>
      </c>
      <c r="BD70" s="19">
        <f t="shared" si="33"/>
        <v>0.42685578563543303</v>
      </c>
      <c r="BE70" s="19">
        <f t="shared" si="33"/>
        <v>0.43253176866151338</v>
      </c>
      <c r="BF70" s="19">
        <f t="shared" si="33"/>
        <v>0.43722752877785942</v>
      </c>
      <c r="BG70" s="19">
        <f t="shared" si="33"/>
        <v>0.41301741090699801</v>
      </c>
      <c r="BH70" s="19">
        <f t="shared" si="33"/>
        <v>0.41779712170791372</v>
      </c>
      <c r="BI70" s="19">
        <f t="shared" si="33"/>
        <v>0.42261452796760313</v>
      </c>
      <c r="BJ70" s="19">
        <f t="shared" si="33"/>
        <v>0.42053109516887821</v>
      </c>
      <c r="BK70" s="19">
        <f t="shared" si="33"/>
        <v>0.39124232462941139</v>
      </c>
      <c r="BL70" s="19">
        <f t="shared" si="33"/>
        <v>0.26551770341339231</v>
      </c>
      <c r="BM70" s="19">
        <f t="shared" si="33"/>
        <v>0.32322368004056534</v>
      </c>
      <c r="BN70" s="19">
        <f t="shared" si="33"/>
        <v>0.36266658562159043</v>
      </c>
      <c r="BO70" s="19">
        <f t="shared" si="33"/>
        <v>0.42846797918081014</v>
      </c>
      <c r="BP70" s="19">
        <f t="shared" ref="BP70:BW70" si="34">BP59/BP26</f>
        <v>0.43252139565503622</v>
      </c>
      <c r="BQ70" s="19">
        <f t="shared" si="34"/>
        <v>0.43535324932748126</v>
      </c>
      <c r="BR70" s="19">
        <f t="shared" si="34"/>
        <v>0.43857605000548305</v>
      </c>
      <c r="BS70" s="19">
        <f t="shared" si="34"/>
        <v>0.44813992600067271</v>
      </c>
      <c r="BT70" s="19">
        <f t="shared" si="34"/>
        <v>0.46527520262753613</v>
      </c>
      <c r="BU70" s="19">
        <f t="shared" si="34"/>
        <v>0.45363653932873799</v>
      </c>
      <c r="BV70" s="19">
        <f t="shared" si="34"/>
        <v>0.44534874778908512</v>
      </c>
      <c r="BW70" s="19">
        <f t="shared" si="34"/>
        <v>0.42528983211910043</v>
      </c>
      <c r="BX70" s="5" t="s">
        <v>129</v>
      </c>
    </row>
    <row r="71" spans="1:78" x14ac:dyDescent="0.35">
      <c r="B71" s="5" t="s">
        <v>114</v>
      </c>
      <c r="C71" s="19">
        <f>C60/C61</f>
        <v>0.25451901693028944</v>
      </c>
      <c r="D71" s="19">
        <f t="shared" ref="D71:BO71" si="35">D60/D61</f>
        <v>0.25762807342578531</v>
      </c>
      <c r="E71" s="19">
        <f t="shared" si="35"/>
        <v>0.25963667976461979</v>
      </c>
      <c r="F71" s="19">
        <f t="shared" si="35"/>
        <v>0.26393567210772678</v>
      </c>
      <c r="G71" s="19">
        <f t="shared" si="35"/>
        <v>0.25323979888014492</v>
      </c>
      <c r="H71" s="19">
        <f t="shared" si="35"/>
        <v>0.25433003113291192</v>
      </c>
      <c r="I71" s="19">
        <f t="shared" si="35"/>
        <v>0.25715069920060474</v>
      </c>
      <c r="J71" s="19">
        <f t="shared" si="35"/>
        <v>0.259153391885936</v>
      </c>
      <c r="K71" s="19">
        <f t="shared" si="35"/>
        <v>0.25147463024692168</v>
      </c>
      <c r="L71" s="19">
        <f t="shared" si="35"/>
        <v>0.25278064992327437</v>
      </c>
      <c r="M71" s="19">
        <f t="shared" si="35"/>
        <v>0.25166092914598998</v>
      </c>
      <c r="N71" s="19">
        <f t="shared" si="35"/>
        <v>0.25333290797103342</v>
      </c>
      <c r="O71" s="19">
        <f t="shared" si="35"/>
        <v>0.24101372528088183</v>
      </c>
      <c r="P71" s="19">
        <f t="shared" si="35"/>
        <v>0.24101208436287222</v>
      </c>
      <c r="Q71" s="19">
        <f t="shared" si="35"/>
        <v>0.24388067366284735</v>
      </c>
      <c r="R71" s="19">
        <f t="shared" si="35"/>
        <v>0.24250515822656007</v>
      </c>
      <c r="S71" s="19">
        <f t="shared" si="35"/>
        <v>0.23936730749031701</v>
      </c>
      <c r="T71" s="19">
        <f t="shared" si="35"/>
        <v>0.23848392493314327</v>
      </c>
      <c r="U71" s="19">
        <f t="shared" si="35"/>
        <v>0.23806402144536123</v>
      </c>
      <c r="V71" s="19">
        <f t="shared" si="35"/>
        <v>0.24114529092065606</v>
      </c>
      <c r="W71" s="19">
        <f t="shared" si="35"/>
        <v>0.23624604453892281</v>
      </c>
      <c r="X71" s="19">
        <f t="shared" si="35"/>
        <v>0.23890615010464289</v>
      </c>
      <c r="Y71" s="19">
        <f t="shared" si="35"/>
        <v>0.24220591093074384</v>
      </c>
      <c r="Z71" s="19">
        <f t="shared" si="35"/>
        <v>0.24260754684730404</v>
      </c>
      <c r="AA71" s="19">
        <f t="shared" si="35"/>
        <v>0.23545062827563201</v>
      </c>
      <c r="AB71" s="19">
        <f t="shared" si="35"/>
        <v>0.23838969835747489</v>
      </c>
      <c r="AC71" s="19">
        <f t="shared" si="35"/>
        <v>0.24027899356204444</v>
      </c>
      <c r="AD71" s="19">
        <f t="shared" si="35"/>
        <v>0.24093593576316205</v>
      </c>
      <c r="AE71" s="19">
        <f t="shared" si="35"/>
        <v>0.23977807771699078</v>
      </c>
      <c r="AF71" s="19">
        <f t="shared" si="35"/>
        <v>0.24204914040564252</v>
      </c>
      <c r="AG71" s="19">
        <f t="shared" si="35"/>
        <v>0.24179728744357185</v>
      </c>
      <c r="AH71" s="19">
        <f t="shared" si="35"/>
        <v>0.24518493082942233</v>
      </c>
      <c r="AI71" s="19">
        <f t="shared" si="35"/>
        <v>0.24038497657307656</v>
      </c>
      <c r="AJ71" s="19">
        <f t="shared" si="35"/>
        <v>0.24150896090310794</v>
      </c>
      <c r="AK71" s="19">
        <f t="shared" si="35"/>
        <v>0.2417093483386879</v>
      </c>
      <c r="AL71" s="19">
        <f t="shared" si="35"/>
        <v>0.24347714352246644</v>
      </c>
      <c r="AM71" s="19">
        <f t="shared" si="35"/>
        <v>0.23721008104844776</v>
      </c>
      <c r="AN71" s="19">
        <f t="shared" si="35"/>
        <v>0.24049863338809471</v>
      </c>
      <c r="AO71" s="19">
        <f t="shared" si="35"/>
        <v>0.24397693497276451</v>
      </c>
      <c r="AP71" s="19">
        <f t="shared" si="35"/>
        <v>0.24652476763685044</v>
      </c>
      <c r="AQ71" s="19">
        <f t="shared" si="35"/>
        <v>0.24606489917509586</v>
      </c>
      <c r="AR71" s="19">
        <f t="shared" si="35"/>
        <v>0.2469255659124335</v>
      </c>
      <c r="AS71" s="19">
        <f t="shared" si="35"/>
        <v>0.24880454711781161</v>
      </c>
      <c r="AT71" s="19">
        <f t="shared" si="35"/>
        <v>0.24905544630433138</v>
      </c>
      <c r="AU71" s="19">
        <f t="shared" si="35"/>
        <v>0.24479143261845873</v>
      </c>
      <c r="AV71" s="19">
        <f t="shared" si="35"/>
        <v>0.24476323777955283</v>
      </c>
      <c r="AW71" s="19">
        <f t="shared" si="35"/>
        <v>0.24653210576273143</v>
      </c>
      <c r="AX71" s="19">
        <f t="shared" si="35"/>
        <v>0.24858826605613732</v>
      </c>
      <c r="AY71" s="19">
        <f t="shared" si="35"/>
        <v>0.24491496893789458</v>
      </c>
      <c r="AZ71" s="19">
        <f t="shared" si="35"/>
        <v>0.24736727824612259</v>
      </c>
      <c r="BA71" s="19">
        <f t="shared" si="35"/>
        <v>0.24927809751865265</v>
      </c>
      <c r="BB71" s="19">
        <f t="shared" si="35"/>
        <v>0.25203077856634898</v>
      </c>
      <c r="BC71" s="19">
        <f t="shared" si="35"/>
        <v>0.24548290953677357</v>
      </c>
      <c r="BD71" s="19">
        <f t="shared" si="35"/>
        <v>0.24729769193414586</v>
      </c>
      <c r="BE71" s="19">
        <f t="shared" si="35"/>
        <v>0.2502926180597902</v>
      </c>
      <c r="BF71" s="19">
        <f t="shared" si="35"/>
        <v>0.2528462283500692</v>
      </c>
      <c r="BG71" s="19">
        <f t="shared" si="35"/>
        <v>0.2466041513546488</v>
      </c>
      <c r="BH71" s="19">
        <f t="shared" si="35"/>
        <v>0.2486461914614051</v>
      </c>
      <c r="BI71" s="19">
        <f t="shared" si="35"/>
        <v>0.25067757869724722</v>
      </c>
      <c r="BJ71" s="19">
        <f t="shared" si="35"/>
        <v>0.25343340158328426</v>
      </c>
      <c r="BK71" s="19">
        <f t="shared" si="35"/>
        <v>0.2527596918740771</v>
      </c>
      <c r="BL71" s="19">
        <f t="shared" si="35"/>
        <v>0.23464139886918459</v>
      </c>
      <c r="BM71" s="19">
        <f t="shared" si="35"/>
        <v>0.24634866738239772</v>
      </c>
      <c r="BN71" s="19">
        <f t="shared" si="35"/>
        <v>0.25298489137994667</v>
      </c>
      <c r="BO71" s="19">
        <f t="shared" si="35"/>
        <v>0.24346276346539947</v>
      </c>
      <c r="BP71" s="19">
        <f t="shared" ref="BP71:BW71" si="36">BP60/BP61</f>
        <v>0.24621049872754788</v>
      </c>
      <c r="BQ71" s="19">
        <f t="shared" si="36"/>
        <v>0.24910515411080217</v>
      </c>
      <c r="BR71" s="19">
        <f t="shared" si="36"/>
        <v>0.25155675156935592</v>
      </c>
      <c r="BS71" s="19">
        <f t="shared" si="36"/>
        <v>0.25027146761607799</v>
      </c>
      <c r="BT71" s="19">
        <f t="shared" si="36"/>
        <v>0.24914511587985658</v>
      </c>
      <c r="BU71" s="19">
        <f t="shared" si="36"/>
        <v>0.24831038465979322</v>
      </c>
      <c r="BV71" s="19">
        <f t="shared" si="36"/>
        <v>0.24622249146913044</v>
      </c>
      <c r="BW71" s="19">
        <f t="shared" si="36"/>
        <v>0.24466832240607883</v>
      </c>
      <c r="BX71" s="5" t="s">
        <v>130</v>
      </c>
    </row>
    <row r="72" spans="1:78" x14ac:dyDescent="0.35">
      <c r="A72" t="s">
        <v>110</v>
      </c>
      <c r="B72" t="s">
        <v>111</v>
      </c>
      <c r="C72">
        <v>6456.5</v>
      </c>
      <c r="D72">
        <v>6535.3</v>
      </c>
      <c r="E72">
        <v>6482.8</v>
      </c>
      <c r="F72">
        <v>6661.7</v>
      </c>
      <c r="G72">
        <v>6756.2</v>
      </c>
      <c r="H72">
        <v>6730.3</v>
      </c>
      <c r="I72">
        <v>6812.1</v>
      </c>
      <c r="J72">
        <v>6822.4</v>
      </c>
      <c r="K72">
        <v>6852.2</v>
      </c>
      <c r="L72">
        <v>6867.2</v>
      </c>
      <c r="M72">
        <v>6728.9</v>
      </c>
      <c r="N72">
        <v>6777.7</v>
      </c>
      <c r="O72">
        <v>6722.6</v>
      </c>
      <c r="P72">
        <v>6725.1</v>
      </c>
      <c r="Q72">
        <v>6789.5</v>
      </c>
      <c r="R72">
        <v>6495.6</v>
      </c>
      <c r="S72">
        <v>6046.8</v>
      </c>
      <c r="T72">
        <v>6043.8</v>
      </c>
      <c r="U72">
        <v>6089.3</v>
      </c>
      <c r="V72">
        <v>6261.6</v>
      </c>
      <c r="W72">
        <v>6326.6</v>
      </c>
      <c r="X72">
        <v>6395.6</v>
      </c>
      <c r="Y72">
        <v>6496.8</v>
      </c>
      <c r="Z72">
        <v>6433</v>
      </c>
      <c r="AA72">
        <v>6479.2</v>
      </c>
      <c r="AB72">
        <v>6596.7</v>
      </c>
      <c r="AC72">
        <v>6629</v>
      </c>
      <c r="AD72">
        <v>6647</v>
      </c>
      <c r="AE72">
        <v>6820.8</v>
      </c>
      <c r="AF72">
        <v>6842.9</v>
      </c>
      <c r="AG72">
        <v>6754.1</v>
      </c>
      <c r="AH72">
        <v>6901.2</v>
      </c>
      <c r="AI72">
        <v>6958</v>
      </c>
      <c r="AJ72">
        <v>7016.8</v>
      </c>
      <c r="AK72">
        <v>6982</v>
      </c>
      <c r="AL72">
        <v>7002.1</v>
      </c>
      <c r="AM72">
        <v>7048.3</v>
      </c>
      <c r="AN72">
        <v>7130.9</v>
      </c>
      <c r="AO72">
        <v>7263.9</v>
      </c>
      <c r="AP72">
        <v>7350</v>
      </c>
      <c r="AQ72">
        <v>7404.4</v>
      </c>
      <c r="AR72">
        <v>7381.9</v>
      </c>
      <c r="AS72">
        <v>7429</v>
      </c>
      <c r="AT72">
        <v>7399.2</v>
      </c>
      <c r="AU72">
        <v>7476.8</v>
      </c>
      <c r="AV72">
        <v>7330.9</v>
      </c>
      <c r="AW72">
        <v>7403.9</v>
      </c>
      <c r="AX72">
        <v>7401.6</v>
      </c>
      <c r="AY72">
        <v>7542.2</v>
      </c>
      <c r="AZ72">
        <v>7636.8</v>
      </c>
      <c r="BA72">
        <v>7603.5</v>
      </c>
      <c r="BB72">
        <v>7635.2</v>
      </c>
      <c r="BC72">
        <v>7801.5</v>
      </c>
      <c r="BD72">
        <v>7765.5</v>
      </c>
      <c r="BE72">
        <v>7889.5</v>
      </c>
      <c r="BF72">
        <v>7893.7</v>
      </c>
      <c r="BG72">
        <v>7957.1</v>
      </c>
      <c r="BH72">
        <v>7979.9</v>
      </c>
      <c r="BI72">
        <v>7992.3</v>
      </c>
      <c r="BJ72">
        <v>8031.6</v>
      </c>
      <c r="BK72">
        <v>7940.6</v>
      </c>
      <c r="BL72">
        <v>6822.9</v>
      </c>
      <c r="BM72">
        <v>7414</v>
      </c>
      <c r="BN72">
        <v>7980.4</v>
      </c>
      <c r="BO72">
        <v>8166.1</v>
      </c>
      <c r="BP72">
        <v>8212.4</v>
      </c>
      <c r="BQ72" t="s">
        <v>112</v>
      </c>
      <c r="BV72" t="s">
        <v>4</v>
      </c>
      <c r="BX72" t="s">
        <v>111</v>
      </c>
    </row>
    <row r="73" spans="1:78" s="4" customFormat="1" x14ac:dyDescent="0.35">
      <c r="B73" s="4" t="s">
        <v>113</v>
      </c>
      <c r="C73" s="13">
        <f t="shared" ref="C73:AH73" si="37">C26/C23</f>
        <v>0.60450447630376269</v>
      </c>
      <c r="D73" s="13">
        <f t="shared" si="37"/>
        <v>0.59760510257275157</v>
      </c>
      <c r="E73" s="13">
        <f t="shared" si="37"/>
        <v>0.60227445726638851</v>
      </c>
      <c r="F73" s="13">
        <f t="shared" si="37"/>
        <v>0.59103740817925188</v>
      </c>
      <c r="G73" s="13">
        <f t="shared" si="37"/>
        <v>0.592079523554216</v>
      </c>
      <c r="H73" s="13">
        <f t="shared" si="37"/>
        <v>0.59177406798719823</v>
      </c>
      <c r="I73" s="13">
        <f t="shared" si="37"/>
        <v>0.58321553771344559</v>
      </c>
      <c r="J73" s="13">
        <f t="shared" si="37"/>
        <v>0.59010695187165774</v>
      </c>
      <c r="K73" s="13">
        <f t="shared" si="37"/>
        <v>0.59582753824756607</v>
      </c>
      <c r="L73" s="13">
        <f t="shared" si="37"/>
        <v>0.59248124448367168</v>
      </c>
      <c r="M73" s="13">
        <f t="shared" si="37"/>
        <v>0.59917596948860008</v>
      </c>
      <c r="N73" s="13">
        <f t="shared" si="37"/>
        <v>0.59793786049584963</v>
      </c>
      <c r="O73" s="13">
        <f t="shared" si="37"/>
        <v>0.60371324998966236</v>
      </c>
      <c r="P73" s="13">
        <f t="shared" si="37"/>
        <v>0.60121120363361091</v>
      </c>
      <c r="Q73" s="13">
        <f t="shared" si="37"/>
        <v>0.58956704872220655</v>
      </c>
      <c r="R73" s="13">
        <f t="shared" si="37"/>
        <v>0.59990880955012704</v>
      </c>
      <c r="S73" s="13">
        <f t="shared" si="37"/>
        <v>0.59622647011650109</v>
      </c>
      <c r="T73" s="13">
        <f t="shared" si="37"/>
        <v>0.60213663281950303</v>
      </c>
      <c r="U73" s="13">
        <f t="shared" si="37"/>
        <v>0.59885945494260628</v>
      </c>
      <c r="V73" s="13">
        <f t="shared" si="37"/>
        <v>0.58758403661850955</v>
      </c>
      <c r="W73" s="13">
        <f t="shared" si="37"/>
        <v>0.57725737382873776</v>
      </c>
      <c r="X73" s="13">
        <f t="shared" si="37"/>
        <v>0.57772557305494943</v>
      </c>
      <c r="Y73" s="13">
        <f t="shared" si="37"/>
        <v>0.57024276922658912</v>
      </c>
      <c r="Z73" s="13">
        <f t="shared" si="37"/>
        <v>0.57408387981480724</v>
      </c>
      <c r="AA73" s="13">
        <f t="shared" si="37"/>
        <v>0.58432406261767711</v>
      </c>
      <c r="AB73" s="13">
        <f t="shared" si="37"/>
        <v>0.57277063159416108</v>
      </c>
      <c r="AC73" s="13">
        <f t="shared" si="37"/>
        <v>0.57228806071001614</v>
      </c>
      <c r="AD73" s="13">
        <f t="shared" si="37"/>
        <v>0.56668692380299723</v>
      </c>
      <c r="AE73" s="13">
        <f t="shared" si="37"/>
        <v>0.57040962402993689</v>
      </c>
      <c r="AF73" s="13">
        <f t="shared" si="37"/>
        <v>0.5695409429280397</v>
      </c>
      <c r="AG73" s="13">
        <f t="shared" si="37"/>
        <v>0.57256216054611586</v>
      </c>
      <c r="AH73" s="13">
        <f t="shared" si="37"/>
        <v>0.57435534284039846</v>
      </c>
      <c r="AI73" s="13">
        <f t="shared" ref="AI73:BN73" si="38">AI26/AI23</f>
        <v>0.56788996336116282</v>
      </c>
      <c r="AJ73" s="13">
        <f t="shared" si="38"/>
        <v>0.56863962554776781</v>
      </c>
      <c r="AK73" s="13">
        <f t="shared" si="38"/>
        <v>0.57001314688657823</v>
      </c>
      <c r="AL73" s="13">
        <f t="shared" si="38"/>
        <v>0.56991640815553291</v>
      </c>
      <c r="AM73" s="13">
        <f t="shared" si="38"/>
        <v>0.5819854664791374</v>
      </c>
      <c r="AN73" s="13">
        <f t="shared" si="38"/>
        <v>0.57269910488868492</v>
      </c>
      <c r="AO73" s="13">
        <f t="shared" si="38"/>
        <v>0.56646807553956835</v>
      </c>
      <c r="AP73" s="13">
        <f t="shared" si="38"/>
        <v>0.56773483855196782</v>
      </c>
      <c r="AQ73" s="13">
        <f t="shared" si="38"/>
        <v>0.57766347300101539</v>
      </c>
      <c r="AR73" s="13">
        <f t="shared" si="38"/>
        <v>0.58022913184976688</v>
      </c>
      <c r="AS73" s="13">
        <f t="shared" si="38"/>
        <v>0.57848685356085683</v>
      </c>
      <c r="AT73" s="13">
        <f t="shared" si="38"/>
        <v>0.58276629154671555</v>
      </c>
      <c r="AU73" s="13">
        <f t="shared" si="38"/>
        <v>0.58232145188666928</v>
      </c>
      <c r="AV73" s="13">
        <f t="shared" si="38"/>
        <v>0.58902030163046448</v>
      </c>
      <c r="AW73" s="13">
        <f t="shared" si="38"/>
        <v>0.58921834632306047</v>
      </c>
      <c r="AX73" s="13">
        <f t="shared" si="38"/>
        <v>0.59077837525790822</v>
      </c>
      <c r="AY73" s="13">
        <f t="shared" si="38"/>
        <v>0.58972713018405287</v>
      </c>
      <c r="AZ73" s="13">
        <f t="shared" si="38"/>
        <v>0.58806292732600429</v>
      </c>
      <c r="BA73" s="13">
        <f t="shared" si="38"/>
        <v>0.59173308006772107</v>
      </c>
      <c r="BB73" s="13">
        <f t="shared" si="38"/>
        <v>0.59271887149632585</v>
      </c>
      <c r="BC73" s="13">
        <f t="shared" si="38"/>
        <v>0.5931975923162438</v>
      </c>
      <c r="BD73" s="13">
        <f t="shared" si="38"/>
        <v>0.59262710268330643</v>
      </c>
      <c r="BE73" s="13">
        <f t="shared" si="38"/>
        <v>0.59057769990752906</v>
      </c>
      <c r="BF73" s="13">
        <f t="shared" si="38"/>
        <v>0.58844723719482317</v>
      </c>
      <c r="BG73" s="13">
        <f t="shared" si="38"/>
        <v>0.59751810313532927</v>
      </c>
      <c r="BH73" s="13">
        <f t="shared" si="38"/>
        <v>0.59466863145167381</v>
      </c>
      <c r="BI73" s="13">
        <f t="shared" si="38"/>
        <v>0.59119602727043186</v>
      </c>
      <c r="BJ73" s="13">
        <f t="shared" si="38"/>
        <v>0.59139814763462928</v>
      </c>
      <c r="BK73" s="13">
        <f t="shared" si="38"/>
        <v>0.60052331157524241</v>
      </c>
      <c r="BL73" s="13">
        <f t="shared" si="38"/>
        <v>0.62996961256014183</v>
      </c>
      <c r="BM73" s="13">
        <f t="shared" si="38"/>
        <v>0.61336599020293914</v>
      </c>
      <c r="BN73" s="13">
        <f t="shared" si="38"/>
        <v>0.60383366060450339</v>
      </c>
      <c r="BO73" s="13">
        <f t="shared" ref="BO73:BV73" si="39">BO26/BO23</f>
        <v>0.59110730624147245</v>
      </c>
      <c r="BP73" s="13">
        <f t="shared" si="39"/>
        <v>0.59089219491532752</v>
      </c>
      <c r="BQ73" s="13">
        <f t="shared" si="39"/>
        <v>0.59080871281828218</v>
      </c>
      <c r="BR73" s="13">
        <f t="shared" si="39"/>
        <v>0.59013104675618833</v>
      </c>
      <c r="BS73" s="13">
        <f t="shared" si="39"/>
        <v>0.58593288082680983</v>
      </c>
      <c r="BT73" s="13">
        <f t="shared" si="39"/>
        <v>0.57877833222189001</v>
      </c>
      <c r="BU73" s="13">
        <f t="shared" si="39"/>
        <v>0.58256835974149779</v>
      </c>
      <c r="BV73" s="13">
        <f t="shared" si="39"/>
        <v>0.5842156495694496</v>
      </c>
      <c r="BW73" s="13"/>
    </row>
    <row r="74" spans="1:78" s="4" customFormat="1" x14ac:dyDescent="0.35">
      <c r="B74" s="4" t="s">
        <v>114</v>
      </c>
      <c r="C74" s="13">
        <f t="shared" ref="C74:AH74" si="40">C60/C61</f>
        <v>0.25451901693028944</v>
      </c>
      <c r="D74" s="13">
        <f t="shared" si="40"/>
        <v>0.25762807342578531</v>
      </c>
      <c r="E74" s="13">
        <f t="shared" si="40"/>
        <v>0.25963667976461979</v>
      </c>
      <c r="F74" s="13">
        <f t="shared" si="40"/>
        <v>0.26393567210772678</v>
      </c>
      <c r="G74" s="13">
        <f t="shared" si="40"/>
        <v>0.25323979888014492</v>
      </c>
      <c r="H74" s="13">
        <f t="shared" si="40"/>
        <v>0.25433003113291192</v>
      </c>
      <c r="I74" s="13">
        <f t="shared" si="40"/>
        <v>0.25715069920060474</v>
      </c>
      <c r="J74" s="13">
        <f t="shared" si="40"/>
        <v>0.259153391885936</v>
      </c>
      <c r="K74" s="13">
        <f t="shared" si="40"/>
        <v>0.25147463024692168</v>
      </c>
      <c r="L74" s="13">
        <f t="shared" si="40"/>
        <v>0.25278064992327437</v>
      </c>
      <c r="M74" s="13">
        <f t="shared" si="40"/>
        <v>0.25166092914598998</v>
      </c>
      <c r="N74" s="13">
        <f t="shared" si="40"/>
        <v>0.25333290797103342</v>
      </c>
      <c r="O74" s="13">
        <f t="shared" si="40"/>
        <v>0.24101372528088183</v>
      </c>
      <c r="P74" s="13">
        <f t="shared" si="40"/>
        <v>0.24101208436287222</v>
      </c>
      <c r="Q74" s="13">
        <f t="shared" si="40"/>
        <v>0.24388067366284735</v>
      </c>
      <c r="R74" s="13">
        <f t="shared" si="40"/>
        <v>0.24250515822656007</v>
      </c>
      <c r="S74" s="13">
        <f t="shared" si="40"/>
        <v>0.23936730749031701</v>
      </c>
      <c r="T74" s="13">
        <f t="shared" si="40"/>
        <v>0.23848392493314327</v>
      </c>
      <c r="U74" s="13">
        <f t="shared" si="40"/>
        <v>0.23806402144536123</v>
      </c>
      <c r="V74" s="13">
        <f t="shared" si="40"/>
        <v>0.24114529092065606</v>
      </c>
      <c r="W74" s="13">
        <f t="shared" si="40"/>
        <v>0.23624604453892281</v>
      </c>
      <c r="X74" s="13">
        <f t="shared" si="40"/>
        <v>0.23890615010464289</v>
      </c>
      <c r="Y74" s="13">
        <f t="shared" si="40"/>
        <v>0.24220591093074384</v>
      </c>
      <c r="Z74" s="13">
        <f t="shared" si="40"/>
        <v>0.24260754684730404</v>
      </c>
      <c r="AA74" s="13">
        <f t="shared" si="40"/>
        <v>0.23545062827563201</v>
      </c>
      <c r="AB74" s="13">
        <f t="shared" si="40"/>
        <v>0.23838969835747489</v>
      </c>
      <c r="AC74" s="13">
        <f t="shared" si="40"/>
        <v>0.24027899356204444</v>
      </c>
      <c r="AD74" s="13">
        <f t="shared" si="40"/>
        <v>0.24093593576316205</v>
      </c>
      <c r="AE74" s="13">
        <f t="shared" si="40"/>
        <v>0.23977807771699078</v>
      </c>
      <c r="AF74" s="13">
        <f t="shared" si="40"/>
        <v>0.24204914040564252</v>
      </c>
      <c r="AG74" s="13">
        <f t="shared" si="40"/>
        <v>0.24179728744357185</v>
      </c>
      <c r="AH74" s="13">
        <f t="shared" si="40"/>
        <v>0.24518493082942233</v>
      </c>
      <c r="AI74" s="13">
        <f t="shared" ref="AI74:BN74" si="41">AI60/AI61</f>
        <v>0.24038497657307656</v>
      </c>
      <c r="AJ74" s="13">
        <f t="shared" si="41"/>
        <v>0.24150896090310794</v>
      </c>
      <c r="AK74" s="13">
        <f t="shared" si="41"/>
        <v>0.2417093483386879</v>
      </c>
      <c r="AL74" s="13">
        <f t="shared" si="41"/>
        <v>0.24347714352246644</v>
      </c>
      <c r="AM74" s="13">
        <f t="shared" si="41"/>
        <v>0.23721008104844776</v>
      </c>
      <c r="AN74" s="13">
        <f t="shared" si="41"/>
        <v>0.24049863338809471</v>
      </c>
      <c r="AO74" s="13">
        <f t="shared" si="41"/>
        <v>0.24397693497276451</v>
      </c>
      <c r="AP74" s="13">
        <f t="shared" si="41"/>
        <v>0.24652476763685044</v>
      </c>
      <c r="AQ74" s="13">
        <f t="shared" si="41"/>
        <v>0.24606489917509586</v>
      </c>
      <c r="AR74" s="13">
        <f t="shared" si="41"/>
        <v>0.2469255659124335</v>
      </c>
      <c r="AS74" s="13">
        <f t="shared" si="41"/>
        <v>0.24880454711781161</v>
      </c>
      <c r="AT74" s="13">
        <f t="shared" si="41"/>
        <v>0.24905544630433138</v>
      </c>
      <c r="AU74" s="13">
        <f t="shared" si="41"/>
        <v>0.24479143261845873</v>
      </c>
      <c r="AV74" s="13">
        <f t="shared" si="41"/>
        <v>0.24476323777955283</v>
      </c>
      <c r="AW74" s="13">
        <f t="shared" si="41"/>
        <v>0.24653210576273143</v>
      </c>
      <c r="AX74" s="13">
        <f t="shared" si="41"/>
        <v>0.24858826605613732</v>
      </c>
      <c r="AY74" s="13">
        <f t="shared" si="41"/>
        <v>0.24491496893789458</v>
      </c>
      <c r="AZ74" s="13">
        <f t="shared" si="41"/>
        <v>0.24736727824612259</v>
      </c>
      <c r="BA74" s="13">
        <f t="shared" si="41"/>
        <v>0.24927809751865265</v>
      </c>
      <c r="BB74" s="13">
        <f t="shared" si="41"/>
        <v>0.25203077856634898</v>
      </c>
      <c r="BC74" s="13">
        <f t="shared" si="41"/>
        <v>0.24548290953677357</v>
      </c>
      <c r="BD74" s="13">
        <f t="shared" si="41"/>
        <v>0.24729769193414586</v>
      </c>
      <c r="BE74" s="13">
        <f t="shared" si="41"/>
        <v>0.2502926180597902</v>
      </c>
      <c r="BF74" s="13">
        <f t="shared" si="41"/>
        <v>0.2528462283500692</v>
      </c>
      <c r="BG74" s="13">
        <f t="shared" si="41"/>
        <v>0.2466041513546488</v>
      </c>
      <c r="BH74" s="13">
        <f t="shared" si="41"/>
        <v>0.2486461914614051</v>
      </c>
      <c r="BI74" s="13">
        <f t="shared" si="41"/>
        <v>0.25067757869724722</v>
      </c>
      <c r="BJ74" s="13">
        <f t="shared" si="41"/>
        <v>0.25343340158328426</v>
      </c>
      <c r="BK74" s="13">
        <f t="shared" si="41"/>
        <v>0.2527596918740771</v>
      </c>
      <c r="BL74" s="13">
        <f t="shared" si="41"/>
        <v>0.23464139886918459</v>
      </c>
      <c r="BM74" s="13">
        <f t="shared" si="41"/>
        <v>0.24634866738239772</v>
      </c>
      <c r="BN74" s="13">
        <f t="shared" si="41"/>
        <v>0.25298489137994667</v>
      </c>
      <c r="BO74" s="13">
        <f t="shared" ref="BO74:BV74" si="42">BO60/BO61</f>
        <v>0.24346276346539947</v>
      </c>
      <c r="BP74" s="13">
        <f t="shared" si="42"/>
        <v>0.24621049872754788</v>
      </c>
      <c r="BQ74" s="13">
        <f t="shared" si="42"/>
        <v>0.24910515411080217</v>
      </c>
      <c r="BR74" s="13">
        <f t="shared" si="42"/>
        <v>0.25155675156935592</v>
      </c>
      <c r="BS74" s="13">
        <f t="shared" si="42"/>
        <v>0.25027146761607799</v>
      </c>
      <c r="BT74" s="13">
        <f t="shared" si="42"/>
        <v>0.24914511587985658</v>
      </c>
      <c r="BU74" s="13">
        <f t="shared" si="42"/>
        <v>0.24831038465979322</v>
      </c>
      <c r="BV74" s="13">
        <f t="shared" si="42"/>
        <v>0.24622249146913044</v>
      </c>
      <c r="BW74" s="13"/>
    </row>
    <row r="75" spans="1:78" s="6" customFormat="1" x14ac:dyDescent="0.35">
      <c r="B75" s="6" t="s">
        <v>136</v>
      </c>
      <c r="C75" s="22">
        <f>C29/C25</f>
        <v>0.10160622138236791</v>
      </c>
      <c r="D75" s="22">
        <f t="shared" ref="D75:BO75" si="43">D29/D25</f>
        <v>0.10182911640155154</v>
      </c>
      <c r="E75" s="22">
        <f t="shared" si="43"/>
        <v>0.10287039003326962</v>
      </c>
      <c r="F75" s="22">
        <f t="shared" si="43"/>
        <v>0.10123041545827398</v>
      </c>
      <c r="G75" s="22">
        <f t="shared" si="43"/>
        <v>0.10119748393824213</v>
      </c>
      <c r="H75" s="22">
        <f t="shared" si="43"/>
        <v>0.10201036199929578</v>
      </c>
      <c r="I75" s="22">
        <f t="shared" si="43"/>
        <v>0.10131637331755658</v>
      </c>
      <c r="J75" s="22">
        <f t="shared" si="43"/>
        <v>0.10178275630196973</v>
      </c>
      <c r="K75" s="22">
        <f t="shared" si="43"/>
        <v>0.10131079458810552</v>
      </c>
      <c r="L75" s="22">
        <f t="shared" si="43"/>
        <v>0.10121692099671624</v>
      </c>
      <c r="M75" s="22">
        <f t="shared" si="43"/>
        <v>0.1028086132981238</v>
      </c>
      <c r="N75" s="22">
        <f t="shared" si="43"/>
        <v>0.1033437590687776</v>
      </c>
      <c r="O75" s="22">
        <f t="shared" si="43"/>
        <v>0.10284354049940087</v>
      </c>
      <c r="P75" s="22">
        <f t="shared" si="43"/>
        <v>0.10384683969069659</v>
      </c>
      <c r="Q75" s="22">
        <f t="shared" si="43"/>
        <v>0.10217933840944857</v>
      </c>
      <c r="R75" s="22">
        <f t="shared" si="43"/>
        <v>0.10329591202173273</v>
      </c>
      <c r="S75" s="22">
        <f t="shared" si="43"/>
        <v>0.10543197824419497</v>
      </c>
      <c r="T75" s="22">
        <f t="shared" si="43"/>
        <v>0.10631573402630239</v>
      </c>
      <c r="U75" s="22">
        <f t="shared" si="43"/>
        <v>0.10532207006313729</v>
      </c>
      <c r="V75" s="22">
        <f t="shared" si="43"/>
        <v>0.10563799228324239</v>
      </c>
      <c r="W75" s="22">
        <f t="shared" si="43"/>
        <v>0.10519611129735167</v>
      </c>
      <c r="X75" s="22">
        <f t="shared" si="43"/>
        <v>0.10488820151697133</v>
      </c>
      <c r="Y75" s="22">
        <f t="shared" si="43"/>
        <v>0.10280942994054201</v>
      </c>
      <c r="Z75" s="22">
        <f t="shared" si="43"/>
        <v>0.10367232998026664</v>
      </c>
      <c r="AA75" s="22">
        <f t="shared" si="43"/>
        <v>0.10546316023786052</v>
      </c>
      <c r="AB75" s="22">
        <f t="shared" si="43"/>
        <v>0.10417118933167932</v>
      </c>
      <c r="AC75" s="22">
        <f t="shared" si="43"/>
        <v>0.10295629228479819</v>
      </c>
      <c r="AD75" s="22">
        <f t="shared" si="43"/>
        <v>0.10351574442066647</v>
      </c>
      <c r="AE75" s="22">
        <f t="shared" si="43"/>
        <v>0.10237619364867866</v>
      </c>
      <c r="AF75" s="22">
        <f t="shared" si="43"/>
        <v>0.10149380385960294</v>
      </c>
      <c r="AG75" s="22">
        <f t="shared" si="43"/>
        <v>0.10202548427487663</v>
      </c>
      <c r="AH75" s="22">
        <f t="shared" si="43"/>
        <v>0.10122169077392959</v>
      </c>
      <c r="AI75" s="22">
        <f t="shared" si="43"/>
        <v>0.10373473344560648</v>
      </c>
      <c r="AJ75" s="22">
        <f t="shared" si="43"/>
        <v>0.10375459293567778</v>
      </c>
      <c r="AK75" s="22">
        <f t="shared" si="43"/>
        <v>0.10536349771225216</v>
      </c>
      <c r="AL75" s="22">
        <f t="shared" si="43"/>
        <v>0.10526684213473707</v>
      </c>
      <c r="AM75" s="22">
        <f t="shared" si="43"/>
        <v>0.1047134217388892</v>
      </c>
      <c r="AN75" s="22">
        <f t="shared" si="43"/>
        <v>0.1038092784204174</v>
      </c>
      <c r="AO75" s="22">
        <f t="shared" si="43"/>
        <v>0.10247837393196413</v>
      </c>
      <c r="AP75" s="22">
        <f t="shared" si="43"/>
        <v>0.10200146896804996</v>
      </c>
      <c r="AQ75" s="22">
        <f t="shared" si="43"/>
        <v>9.9844706312231662E-2</v>
      </c>
      <c r="AR75" s="22">
        <f t="shared" si="43"/>
        <v>0.10025209210457924</v>
      </c>
      <c r="AS75" s="22">
        <f t="shared" si="43"/>
        <v>9.9280575539568344E-2</v>
      </c>
      <c r="AT75" s="22">
        <f t="shared" si="43"/>
        <v>0.10066068231869874</v>
      </c>
      <c r="AU75" s="22">
        <f t="shared" si="43"/>
        <v>9.9777672111343862E-2</v>
      </c>
      <c r="AV75" s="22">
        <f t="shared" si="43"/>
        <v>0.10077218579022933</v>
      </c>
      <c r="AW75" s="22">
        <f t="shared" si="43"/>
        <v>0.1012013664103581</v>
      </c>
      <c r="AX75" s="22">
        <f t="shared" si="43"/>
        <v>0.10075665553193643</v>
      </c>
      <c r="AY75" s="22">
        <f t="shared" si="43"/>
        <v>0.10075591804257011</v>
      </c>
      <c r="AZ75" s="22">
        <f t="shared" si="43"/>
        <v>0.10095841156475108</v>
      </c>
      <c r="BA75" s="22">
        <f t="shared" si="43"/>
        <v>0.10140043710242604</v>
      </c>
      <c r="BB75" s="22">
        <f t="shared" si="43"/>
        <v>0.10168613754064795</v>
      </c>
      <c r="BC75" s="22">
        <f t="shared" si="43"/>
        <v>0.10211859391643981</v>
      </c>
      <c r="BD75" s="22">
        <f t="shared" si="43"/>
        <v>0.10266899534654743</v>
      </c>
      <c r="BE75" s="22">
        <f t="shared" si="43"/>
        <v>0.10221925656630733</v>
      </c>
      <c r="BF75" s="22">
        <f t="shared" si="43"/>
        <v>0.10267770923508629</v>
      </c>
      <c r="BG75" s="22">
        <f t="shared" si="43"/>
        <v>0.10359381718605019</v>
      </c>
      <c r="BH75" s="22">
        <f t="shared" si="43"/>
        <v>0.1040004482294935</v>
      </c>
      <c r="BI75" s="22">
        <f t="shared" si="43"/>
        <v>0.10437568126710119</v>
      </c>
      <c r="BJ75" s="22">
        <f t="shared" si="43"/>
        <v>0.10383620452418955</v>
      </c>
      <c r="BK75" s="22">
        <f t="shared" si="43"/>
        <v>0.10359903193067375</v>
      </c>
      <c r="BL75" s="22">
        <f t="shared" si="43"/>
        <v>2.1904093443339382E-2</v>
      </c>
      <c r="BM75" s="22">
        <f t="shared" si="43"/>
        <v>2.1674310553353532E-2</v>
      </c>
      <c r="BN75" s="22">
        <f t="shared" si="43"/>
        <v>6.4390352587311309E-2</v>
      </c>
      <c r="BO75" s="22">
        <f t="shared" si="43"/>
        <v>8.0465961176942727E-2</v>
      </c>
      <c r="BP75" s="22">
        <f t="shared" ref="BP75:BW75" si="44">BP29/BP25</f>
        <v>6.9607132280103345E-2</v>
      </c>
      <c r="BQ75" s="22">
        <f t="shared" si="44"/>
        <v>7.8763846555992861E-2</v>
      </c>
      <c r="BR75" s="22">
        <f t="shared" si="44"/>
        <v>8.7158279893660609E-2</v>
      </c>
      <c r="BS75" s="22">
        <f t="shared" si="44"/>
        <v>9.5147399031895424E-2</v>
      </c>
      <c r="BT75" s="22">
        <f t="shared" si="44"/>
        <v>9.580621836587129E-2</v>
      </c>
      <c r="BU75" s="22">
        <f t="shared" si="44"/>
        <v>9.4962064808905913E-2</v>
      </c>
      <c r="BV75" s="22">
        <f t="shared" si="44"/>
        <v>9.4734321793416579E-2</v>
      </c>
      <c r="BW75" s="22">
        <f t="shared" si="44"/>
        <v>9.5803219813140605E-2</v>
      </c>
      <c r="BX75" s="6" t="s">
        <v>136</v>
      </c>
      <c r="BY75" s="23">
        <f>AVERAGE(BL75:BR75)</f>
        <v>6.0566282355814828E-2</v>
      </c>
      <c r="BZ75" s="6" t="s">
        <v>137</v>
      </c>
    </row>
    <row r="76" spans="1:78" ht="15" x14ac:dyDescent="0.4">
      <c r="A76" s="28" t="s">
        <v>115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</row>
    <row r="77" spans="1:78" x14ac:dyDescent="0.35">
      <c r="A77" s="29" t="s">
        <v>116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</row>
    <row r="78" spans="1:78" x14ac:dyDescent="0.35">
      <c r="A78" s="29" t="s">
        <v>117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</row>
    <row r="79" spans="1:78" x14ac:dyDescent="0.35">
      <c r="A79" s="29" t="s">
        <v>118</v>
      </c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</row>
    <row r="80" spans="1:78" x14ac:dyDescent="0.35">
      <c r="A80" s="29" t="s">
        <v>119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</row>
    <row r="81" spans="1:75" x14ac:dyDescent="0.35">
      <c r="A81" s="29" t="s">
        <v>120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S81" s="10"/>
    </row>
    <row r="82" spans="1:75" x14ac:dyDescent="0.35">
      <c r="A82" s="29" t="s">
        <v>121</v>
      </c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</row>
    <row r="83" spans="1:75" x14ac:dyDescent="0.35">
      <c r="A83" s="14"/>
      <c r="B83" t="s">
        <v>122</v>
      </c>
      <c r="C83">
        <v>10341.199999999999</v>
      </c>
      <c r="D83">
        <v>10470.5</v>
      </c>
      <c r="E83">
        <v>10648.2</v>
      </c>
      <c r="F83">
        <v>10795.800000000001</v>
      </c>
      <c r="G83">
        <v>11019.1</v>
      </c>
      <c r="H83">
        <v>11142.8</v>
      </c>
      <c r="I83">
        <v>11239.900000000001</v>
      </c>
      <c r="J83">
        <v>11365.1</v>
      </c>
      <c r="K83">
        <v>11497.2</v>
      </c>
      <c r="L83">
        <v>11632.1</v>
      </c>
      <c r="M83">
        <v>11755.400000000001</v>
      </c>
      <c r="N83">
        <v>11850</v>
      </c>
      <c r="O83">
        <v>11796.9</v>
      </c>
      <c r="P83">
        <v>11894.1</v>
      </c>
      <c r="Q83">
        <v>11870</v>
      </c>
      <c r="R83">
        <v>11586.400000000001</v>
      </c>
      <c r="S83">
        <v>11408.9</v>
      </c>
      <c r="T83">
        <v>11310.7</v>
      </c>
      <c r="U83">
        <v>11356.8</v>
      </c>
      <c r="V83">
        <v>11530.400000000001</v>
      </c>
      <c r="W83">
        <v>11630.8</v>
      </c>
      <c r="X83">
        <v>11814.400000000001</v>
      </c>
      <c r="Y83">
        <v>11983.3</v>
      </c>
      <c r="Z83">
        <v>12145.2</v>
      </c>
      <c r="AA83">
        <v>12195.599999999999</v>
      </c>
      <c r="AB83">
        <v>12389.2</v>
      </c>
      <c r="AC83">
        <v>12510.800000000001</v>
      </c>
      <c r="AD83">
        <v>12711.5</v>
      </c>
      <c r="AE83">
        <v>12924.8</v>
      </c>
      <c r="AF83">
        <v>13076.6</v>
      </c>
      <c r="AG83">
        <v>13180.4</v>
      </c>
      <c r="AH83">
        <v>13288.100000000002</v>
      </c>
      <c r="AI83">
        <v>13503.699999999999</v>
      </c>
      <c r="AJ83">
        <v>13566.999999999998</v>
      </c>
      <c r="AK83">
        <v>13776.3</v>
      </c>
      <c r="AL83">
        <v>13993.8</v>
      </c>
      <c r="AM83">
        <v>14006.099999999999</v>
      </c>
      <c r="AN83">
        <v>14308.6</v>
      </c>
      <c r="AO83">
        <v>14551.400000000001</v>
      </c>
      <c r="AP83">
        <v>14661.3</v>
      </c>
      <c r="AQ83">
        <v>14802</v>
      </c>
      <c r="AR83">
        <v>14961.7</v>
      </c>
      <c r="AS83">
        <v>15056.4</v>
      </c>
      <c r="AT83">
        <v>15077.599999999999</v>
      </c>
      <c r="AU83">
        <v>15155.099999999999</v>
      </c>
      <c r="AV83">
        <v>15324.199999999999</v>
      </c>
      <c r="AW83">
        <v>15459.7</v>
      </c>
      <c r="AX83">
        <v>15629.2</v>
      </c>
      <c r="AY83">
        <v>15796.600000000002</v>
      </c>
      <c r="AZ83">
        <v>15944.7</v>
      </c>
      <c r="BA83">
        <v>16157.900000000001</v>
      </c>
      <c r="BB83">
        <v>16423.099999999999</v>
      </c>
      <c r="BC83">
        <v>16638.2</v>
      </c>
      <c r="BD83">
        <v>16928.2</v>
      </c>
      <c r="BE83">
        <v>17058.199999999997</v>
      </c>
      <c r="BF83">
        <v>17195.899999999998</v>
      </c>
      <c r="BG83">
        <v>17351.099999999999</v>
      </c>
      <c r="BH83">
        <v>17586.399999999998</v>
      </c>
      <c r="BI83">
        <v>17773.7</v>
      </c>
      <c r="BJ83">
        <v>17923.5</v>
      </c>
      <c r="BK83">
        <v>17649.800000000003</v>
      </c>
      <c r="BL83">
        <v>15617.800000000001</v>
      </c>
      <c r="BM83">
        <v>17276.899999999998</v>
      </c>
      <c r="BN83">
        <v>17592.3</v>
      </c>
      <c r="BO83">
        <v>18060.900000000001</v>
      </c>
      <c r="BP83">
        <v>18725.099999999999</v>
      </c>
      <c r="BQ83">
        <v>19117.399999999998</v>
      </c>
      <c r="BR83">
        <v>19869.900000000001</v>
      </c>
      <c r="BS83">
        <v>20187.2</v>
      </c>
      <c r="BT83">
        <v>20578.7</v>
      </c>
    </row>
    <row r="84" spans="1:75" x14ac:dyDescent="0.35">
      <c r="A84" s="14" t="s">
        <v>123</v>
      </c>
      <c r="B84" t="s">
        <v>124</v>
      </c>
      <c r="C84" s="15">
        <f t="shared" ref="C84:AH84" si="45">C51/C83</f>
        <v>0.72011952191235062</v>
      </c>
      <c r="D84" s="15">
        <f t="shared" si="45"/>
        <v>0.71965044649252663</v>
      </c>
      <c r="E84" s="15">
        <f t="shared" si="45"/>
        <v>0.70364005183974754</v>
      </c>
      <c r="F84" s="15">
        <f t="shared" si="45"/>
        <v>0.71152670482965585</v>
      </c>
      <c r="G84" s="15">
        <f t="shared" si="45"/>
        <v>0.70663665816627486</v>
      </c>
      <c r="H84" s="15">
        <f t="shared" si="45"/>
        <v>0.69749973076785021</v>
      </c>
      <c r="I84" s="15">
        <f t="shared" si="45"/>
        <v>0.69979270278205319</v>
      </c>
      <c r="J84" s="15">
        <f t="shared" si="45"/>
        <v>0.69404580690007123</v>
      </c>
      <c r="K84" s="15">
        <f t="shared" si="45"/>
        <v>0.68968096580036875</v>
      </c>
      <c r="L84" s="15">
        <f t="shared" si="45"/>
        <v>0.68388339164897138</v>
      </c>
      <c r="M84" s="15">
        <f t="shared" si="45"/>
        <v>0.66579614475049753</v>
      </c>
      <c r="N84" s="15">
        <f t="shared" si="45"/>
        <v>0.66543459915611813</v>
      </c>
      <c r="O84" s="15">
        <f t="shared" si="45"/>
        <v>0.66456441946613098</v>
      </c>
      <c r="P84" s="15">
        <f t="shared" si="45"/>
        <v>0.66017605367367005</v>
      </c>
      <c r="Q84" s="15">
        <f t="shared" si="45"/>
        <v>0.66770850884582977</v>
      </c>
      <c r="R84" s="15">
        <f t="shared" si="45"/>
        <v>0.65931609473175445</v>
      </c>
      <c r="S84" s="15">
        <f t="shared" si="45"/>
        <v>0.63056035200589011</v>
      </c>
      <c r="T84" s="15">
        <f t="shared" si="45"/>
        <v>0.63591112840054109</v>
      </c>
      <c r="U84" s="15">
        <f t="shared" si="45"/>
        <v>0.63742427444350525</v>
      </c>
      <c r="V84" s="15">
        <f t="shared" si="45"/>
        <v>0.64290917921321022</v>
      </c>
      <c r="W84" s="15">
        <f t="shared" si="45"/>
        <v>0.64320597035457583</v>
      </c>
      <c r="X84" s="15">
        <f t="shared" si="45"/>
        <v>0.63937229144095331</v>
      </c>
      <c r="Y84" s="15">
        <f t="shared" si="45"/>
        <v>0.63919788372151243</v>
      </c>
      <c r="Z84" s="15">
        <f t="shared" si="45"/>
        <v>0.62590159075190188</v>
      </c>
      <c r="AA84" s="15">
        <f t="shared" si="45"/>
        <v>0.6277181934468169</v>
      </c>
      <c r="AB84" s="15">
        <f t="shared" si="45"/>
        <v>0.62806315177735439</v>
      </c>
      <c r="AC84" s="15">
        <f t="shared" si="45"/>
        <v>0.62529974102375541</v>
      </c>
      <c r="AD84" s="15">
        <f t="shared" si="45"/>
        <v>0.61768477363017738</v>
      </c>
      <c r="AE84" s="15">
        <f t="shared" si="45"/>
        <v>0.62175043327556334</v>
      </c>
      <c r="AF84" s="15">
        <f t="shared" si="45"/>
        <v>0.61706406864169583</v>
      </c>
      <c r="AG84" s="15">
        <f t="shared" si="45"/>
        <v>0.60621073715516982</v>
      </c>
      <c r="AH84" s="15">
        <f t="shared" si="45"/>
        <v>0.61304475432906125</v>
      </c>
      <c r="AI84" s="15">
        <f t="shared" ref="AI84:BN84" si="46">AI51/AI83</f>
        <v>0.60840362271081272</v>
      </c>
      <c r="AJ84" s="15">
        <f t="shared" si="46"/>
        <v>0.61083511461634865</v>
      </c>
      <c r="AK84" s="15">
        <f t="shared" si="46"/>
        <v>0.59984175722073418</v>
      </c>
      <c r="AL84" s="15">
        <f t="shared" si="46"/>
        <v>0.59276965513298752</v>
      </c>
      <c r="AM84" s="15">
        <f t="shared" si="46"/>
        <v>0.59639728404052528</v>
      </c>
      <c r="AN84" s="15">
        <f t="shared" si="46"/>
        <v>0.59042114532518908</v>
      </c>
      <c r="AO84" s="15">
        <f t="shared" si="46"/>
        <v>0.59061671041961583</v>
      </c>
      <c r="AP84" s="15">
        <f t="shared" si="46"/>
        <v>0.59294878353215608</v>
      </c>
      <c r="AQ84" s="15">
        <f t="shared" si="46"/>
        <v>0.59180516146466688</v>
      </c>
      <c r="AR84" s="15">
        <f t="shared" si="46"/>
        <v>0.58473301830674318</v>
      </c>
      <c r="AS84" s="15">
        <f t="shared" si="46"/>
        <v>0.58491405648096495</v>
      </c>
      <c r="AT84" s="15">
        <f t="shared" si="46"/>
        <v>0.58283811747227676</v>
      </c>
      <c r="AU84" s="15">
        <f t="shared" si="46"/>
        <v>0.58570382247560226</v>
      </c>
      <c r="AV84" s="15">
        <f t="shared" si="46"/>
        <v>0.57044413411466832</v>
      </c>
      <c r="AW84" s="15">
        <f t="shared" si="46"/>
        <v>0.57087783074703913</v>
      </c>
      <c r="AX84" s="15">
        <f t="shared" si="46"/>
        <v>0.56524966089115236</v>
      </c>
      <c r="AY84" s="15">
        <f t="shared" si="46"/>
        <v>0.56888191129736765</v>
      </c>
      <c r="AZ84" s="15">
        <f t="shared" si="46"/>
        <v>0.57025845578781664</v>
      </c>
      <c r="BA84" s="15">
        <f t="shared" si="46"/>
        <v>0.5614034001943321</v>
      </c>
      <c r="BB84" s="15">
        <f t="shared" si="46"/>
        <v>0.55505355261795897</v>
      </c>
      <c r="BC84" s="15">
        <f t="shared" si="46"/>
        <v>0.5587263045281341</v>
      </c>
      <c r="BD84" s="15">
        <f t="shared" si="46"/>
        <v>0.54791413144929768</v>
      </c>
      <c r="BE84" s="15">
        <f t="shared" si="46"/>
        <v>0.5518987935421088</v>
      </c>
      <c r="BF84" s="15">
        <f t="shared" si="46"/>
        <v>0.54861333224780329</v>
      </c>
      <c r="BG84" s="15">
        <f t="shared" si="46"/>
        <v>0.54825918817827113</v>
      </c>
      <c r="BH84" s="15">
        <f t="shared" si="46"/>
        <v>0.54307305645271353</v>
      </c>
      <c r="BI84" s="15">
        <f t="shared" si="46"/>
        <v>0.53884109667655022</v>
      </c>
      <c r="BJ84" s="15">
        <f t="shared" si="46"/>
        <v>0.5372611376126315</v>
      </c>
      <c r="BK84" s="15">
        <f t="shared" si="46"/>
        <v>0.54107128692676387</v>
      </c>
      <c r="BL84" s="15">
        <f t="shared" si="46"/>
        <v>0.54044743817951313</v>
      </c>
      <c r="BM84" s="15">
        <f t="shared" si="46"/>
        <v>0.52335199022972878</v>
      </c>
      <c r="BN84" s="15">
        <f t="shared" si="46"/>
        <v>0.54707457239815149</v>
      </c>
      <c r="BO84" s="15">
        <f t="shared" ref="BO84:BT84" si="47">BO51/BO83</f>
        <v>0.54206600999950172</v>
      </c>
      <c r="BP84" s="15">
        <f t="shared" si="47"/>
        <v>0.52885698874772369</v>
      </c>
      <c r="BQ84" s="15">
        <f t="shared" si="47"/>
        <v>0.52491447581784145</v>
      </c>
      <c r="BR84" s="15">
        <f t="shared" si="47"/>
        <v>0.51161807558165862</v>
      </c>
      <c r="BS84" s="15">
        <f t="shared" si="47"/>
        <v>0.50203594356820169</v>
      </c>
      <c r="BT84" s="15">
        <f t="shared" si="47"/>
        <v>0.49175603901121062</v>
      </c>
      <c r="BU84" s="15"/>
      <c r="BV84" s="15"/>
      <c r="BW84" s="15"/>
    </row>
    <row r="85" spans="1:75" x14ac:dyDescent="0.35">
      <c r="BS85" s="12"/>
    </row>
  </sheetData>
  <mergeCells count="31">
    <mergeCell ref="A79:BQ79"/>
    <mergeCell ref="A80:BQ80"/>
    <mergeCell ref="A81:BQ81"/>
    <mergeCell ref="A82:BQ82"/>
    <mergeCell ref="BS5:BV5"/>
    <mergeCell ref="BK5:BN5"/>
    <mergeCell ref="BO5:BR5"/>
    <mergeCell ref="BX5:BX6"/>
    <mergeCell ref="A76:BQ76"/>
    <mergeCell ref="A77:BQ77"/>
    <mergeCell ref="A78:BQ78"/>
    <mergeCell ref="AM5:AP5"/>
    <mergeCell ref="AQ5:AT5"/>
    <mergeCell ref="AU5:AX5"/>
    <mergeCell ref="AY5:BB5"/>
    <mergeCell ref="BC5:BF5"/>
    <mergeCell ref="BG5:BJ5"/>
    <mergeCell ref="O5:R5"/>
    <mergeCell ref="S5:V5"/>
    <mergeCell ref="W5:Z5"/>
    <mergeCell ref="AA5:AD5"/>
    <mergeCell ref="AE5:AH5"/>
    <mergeCell ref="AI5:AL5"/>
    <mergeCell ref="A1:L1"/>
    <mergeCell ref="A2:L2"/>
    <mergeCell ref="A5:A6"/>
    <mergeCell ref="B5:B6"/>
    <mergeCell ref="C5:F5"/>
    <mergeCell ref="G5:J5"/>
    <mergeCell ref="K5:N5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2023-02-23T11:37:14Z</dcterms:created>
  <dcterms:modified xsi:type="dcterms:W3CDTF">2023-05-26T14:44:35Z</dcterms:modified>
</cp:coreProperties>
</file>