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2-4/"/>
    </mc:Choice>
  </mc:AlternateContent>
  <xr:revisionPtr revIDLastSave="108" documentId="8_{E046FF86-1043-44A0-BAC8-9E906E72F240}" xr6:coauthVersionLast="47" xr6:coauthVersionMax="47" xr10:uidLastSave="{17DD4B80-43EC-47DE-ADE0-0104DC3BBFF6}"/>
  <bookViews>
    <workbookView xWindow="-110" yWindow="-110" windowWidth="19420" windowHeight="1030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1" i="1" l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C61" i="1"/>
  <c r="D55" i="1"/>
  <c r="D59" i="1" s="1"/>
  <c r="E55" i="1"/>
  <c r="E59" i="1" s="1"/>
  <c r="F55" i="1"/>
  <c r="F59" i="1" s="1"/>
  <c r="G55" i="1"/>
  <c r="G59" i="1" s="1"/>
  <c r="H55" i="1"/>
  <c r="H59" i="1" s="1"/>
  <c r="I55" i="1"/>
  <c r="I59" i="1" s="1"/>
  <c r="J55" i="1"/>
  <c r="J59" i="1" s="1"/>
  <c r="K55" i="1"/>
  <c r="K59" i="1" s="1"/>
  <c r="L55" i="1"/>
  <c r="L59" i="1" s="1"/>
  <c r="M55" i="1"/>
  <c r="M59" i="1" s="1"/>
  <c r="N55" i="1"/>
  <c r="N59" i="1" s="1"/>
  <c r="O55" i="1"/>
  <c r="O59" i="1" s="1"/>
  <c r="P55" i="1"/>
  <c r="P59" i="1" s="1"/>
  <c r="Q55" i="1"/>
  <c r="Q59" i="1" s="1"/>
  <c r="R55" i="1"/>
  <c r="R59" i="1" s="1"/>
  <c r="S55" i="1"/>
  <c r="S59" i="1" s="1"/>
  <c r="T55" i="1"/>
  <c r="T59" i="1" s="1"/>
  <c r="U55" i="1"/>
  <c r="U59" i="1" s="1"/>
  <c r="V55" i="1"/>
  <c r="V59" i="1" s="1"/>
  <c r="W55" i="1"/>
  <c r="W59" i="1" s="1"/>
  <c r="X55" i="1"/>
  <c r="X59" i="1" s="1"/>
  <c r="Y55" i="1"/>
  <c r="Y59" i="1" s="1"/>
  <c r="Z55" i="1"/>
  <c r="Z59" i="1" s="1"/>
  <c r="AA55" i="1"/>
  <c r="AA59" i="1" s="1"/>
  <c r="AB55" i="1"/>
  <c r="AB59" i="1" s="1"/>
  <c r="AC55" i="1"/>
  <c r="AC59" i="1" s="1"/>
  <c r="AD55" i="1"/>
  <c r="AD59" i="1" s="1"/>
  <c r="AE55" i="1"/>
  <c r="AE59" i="1" s="1"/>
  <c r="AF55" i="1"/>
  <c r="AF59" i="1" s="1"/>
  <c r="AG55" i="1"/>
  <c r="AG59" i="1" s="1"/>
  <c r="AH55" i="1"/>
  <c r="AH59" i="1" s="1"/>
  <c r="AI55" i="1"/>
  <c r="AI59" i="1" s="1"/>
  <c r="AJ55" i="1"/>
  <c r="AJ59" i="1" s="1"/>
  <c r="AK55" i="1"/>
  <c r="AK59" i="1" s="1"/>
  <c r="AL55" i="1"/>
  <c r="AL59" i="1" s="1"/>
  <c r="AM55" i="1"/>
  <c r="AM59" i="1" s="1"/>
  <c r="AN55" i="1"/>
  <c r="AN59" i="1" s="1"/>
  <c r="AO55" i="1"/>
  <c r="AO59" i="1" s="1"/>
  <c r="AP55" i="1"/>
  <c r="AP59" i="1" s="1"/>
  <c r="AQ55" i="1"/>
  <c r="AQ59" i="1" s="1"/>
  <c r="AR55" i="1"/>
  <c r="AR59" i="1" s="1"/>
  <c r="AS55" i="1"/>
  <c r="AS59" i="1" s="1"/>
  <c r="AT55" i="1"/>
  <c r="AT59" i="1" s="1"/>
  <c r="AU55" i="1"/>
  <c r="AU59" i="1" s="1"/>
  <c r="AV55" i="1"/>
  <c r="AV59" i="1" s="1"/>
  <c r="AW55" i="1"/>
  <c r="AW59" i="1" s="1"/>
  <c r="AX55" i="1"/>
  <c r="AX59" i="1" s="1"/>
  <c r="AY55" i="1"/>
  <c r="AY59" i="1" s="1"/>
  <c r="AZ55" i="1"/>
  <c r="AZ59" i="1" s="1"/>
  <c r="BA55" i="1"/>
  <c r="BA59" i="1" s="1"/>
  <c r="BB55" i="1"/>
  <c r="BB59" i="1" s="1"/>
  <c r="C55" i="1"/>
  <c r="C59" i="1" s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C53" i="1"/>
  <c r="D51" i="1"/>
  <c r="D52" i="1" s="1"/>
  <c r="E51" i="1"/>
  <c r="E52" i="1" s="1"/>
  <c r="F51" i="1"/>
  <c r="F52" i="1" s="1"/>
  <c r="G51" i="1"/>
  <c r="G52" i="1" s="1"/>
  <c r="H51" i="1"/>
  <c r="H52" i="1" s="1"/>
  <c r="I51" i="1"/>
  <c r="I52" i="1" s="1"/>
  <c r="J51" i="1"/>
  <c r="J52" i="1" s="1"/>
  <c r="K51" i="1"/>
  <c r="K52" i="1" s="1"/>
  <c r="L51" i="1"/>
  <c r="L52" i="1" s="1"/>
  <c r="M51" i="1"/>
  <c r="M52" i="1" s="1"/>
  <c r="N51" i="1"/>
  <c r="N52" i="1" s="1"/>
  <c r="O51" i="1"/>
  <c r="O52" i="1" s="1"/>
  <c r="P51" i="1"/>
  <c r="P52" i="1" s="1"/>
  <c r="Q51" i="1"/>
  <c r="Q52" i="1" s="1"/>
  <c r="R51" i="1"/>
  <c r="R52" i="1" s="1"/>
  <c r="S51" i="1"/>
  <c r="S52" i="1" s="1"/>
  <c r="T51" i="1"/>
  <c r="T52" i="1" s="1"/>
  <c r="U51" i="1"/>
  <c r="U52" i="1" s="1"/>
  <c r="V51" i="1"/>
  <c r="V52" i="1" s="1"/>
  <c r="W51" i="1"/>
  <c r="W52" i="1" s="1"/>
  <c r="X51" i="1"/>
  <c r="X52" i="1" s="1"/>
  <c r="Y51" i="1"/>
  <c r="Y52" i="1" s="1"/>
  <c r="Z51" i="1"/>
  <c r="Z52" i="1" s="1"/>
  <c r="AA51" i="1"/>
  <c r="AA52" i="1" s="1"/>
  <c r="AB51" i="1"/>
  <c r="AB52" i="1" s="1"/>
  <c r="AC51" i="1"/>
  <c r="AC52" i="1" s="1"/>
  <c r="AD51" i="1"/>
  <c r="AD52" i="1" s="1"/>
  <c r="AE51" i="1"/>
  <c r="AE52" i="1" s="1"/>
  <c r="AF51" i="1"/>
  <c r="AF52" i="1" s="1"/>
  <c r="AG51" i="1"/>
  <c r="AG52" i="1" s="1"/>
  <c r="AH51" i="1"/>
  <c r="AH52" i="1" s="1"/>
  <c r="AI51" i="1"/>
  <c r="AI52" i="1" s="1"/>
  <c r="AJ51" i="1"/>
  <c r="AJ52" i="1" s="1"/>
  <c r="AK51" i="1"/>
  <c r="AK52" i="1" s="1"/>
  <c r="AL51" i="1"/>
  <c r="AL52" i="1" s="1"/>
  <c r="AM51" i="1"/>
  <c r="AM52" i="1" s="1"/>
  <c r="AN51" i="1"/>
  <c r="AN52" i="1" s="1"/>
  <c r="AO51" i="1"/>
  <c r="AO52" i="1" s="1"/>
  <c r="AP51" i="1"/>
  <c r="AP52" i="1" s="1"/>
  <c r="AQ51" i="1"/>
  <c r="AQ52" i="1" s="1"/>
  <c r="AR51" i="1"/>
  <c r="AR52" i="1" s="1"/>
  <c r="AS51" i="1"/>
  <c r="AS52" i="1" s="1"/>
  <c r="AT51" i="1"/>
  <c r="AT52" i="1" s="1"/>
  <c r="AU51" i="1"/>
  <c r="AU52" i="1" s="1"/>
  <c r="AV51" i="1"/>
  <c r="AV52" i="1" s="1"/>
  <c r="AW51" i="1"/>
  <c r="AW52" i="1" s="1"/>
  <c r="AX51" i="1"/>
  <c r="AX52" i="1" s="1"/>
  <c r="AY51" i="1"/>
  <c r="AY52" i="1" s="1"/>
  <c r="AZ51" i="1"/>
  <c r="AZ52" i="1" s="1"/>
  <c r="BA51" i="1"/>
  <c r="BA52" i="1" s="1"/>
  <c r="BB51" i="1"/>
  <c r="BB52" i="1" s="1"/>
  <c r="C51" i="1"/>
  <c r="C52" i="1" s="1"/>
  <c r="C54" i="1" l="1"/>
  <c r="AQ54" i="1"/>
  <c r="AE54" i="1"/>
  <c r="O54" i="1"/>
  <c r="BB54" i="1"/>
  <c r="AX54" i="1"/>
  <c r="AT54" i="1"/>
  <c r="AP54" i="1"/>
  <c r="AL54" i="1"/>
  <c r="AH54" i="1"/>
  <c r="AD54" i="1"/>
  <c r="Z54" i="1"/>
  <c r="V54" i="1"/>
  <c r="R54" i="1"/>
  <c r="N54" i="1"/>
  <c r="J54" i="1"/>
  <c r="F54" i="1"/>
  <c r="AU54" i="1"/>
  <c r="AI54" i="1"/>
  <c r="W54" i="1"/>
  <c r="K54" i="1"/>
  <c r="BA54" i="1"/>
  <c r="AW54" i="1"/>
  <c r="AS54" i="1"/>
  <c r="AO54" i="1"/>
  <c r="AK54" i="1"/>
  <c r="AG54" i="1"/>
  <c r="AC54" i="1"/>
  <c r="Y54" i="1"/>
  <c r="U54" i="1"/>
  <c r="Q54" i="1"/>
  <c r="M54" i="1"/>
  <c r="I54" i="1"/>
  <c r="E54" i="1"/>
  <c r="AY54" i="1"/>
  <c r="AM54" i="1"/>
  <c r="AA54" i="1"/>
  <c r="S54" i="1"/>
  <c r="G54" i="1"/>
  <c r="AZ54" i="1"/>
  <c r="AV54" i="1"/>
  <c r="AR54" i="1"/>
  <c r="AN54" i="1"/>
  <c r="AJ54" i="1"/>
  <c r="AF54" i="1"/>
  <c r="AB54" i="1"/>
  <c r="X54" i="1"/>
  <c r="T54" i="1"/>
  <c r="P54" i="1"/>
  <c r="L54" i="1"/>
  <c r="H54" i="1"/>
  <c r="D54" i="1"/>
  <c r="D57" i="1" l="1"/>
  <c r="D58" i="1" s="1"/>
  <c r="D60" i="1"/>
  <c r="T57" i="1"/>
  <c r="T58" i="1" s="1"/>
  <c r="T60" i="1"/>
  <c r="AJ57" i="1"/>
  <c r="AJ58" i="1" s="1"/>
  <c r="AJ60" i="1"/>
  <c r="AZ57" i="1"/>
  <c r="AZ58" i="1" s="1"/>
  <c r="AZ60" i="1"/>
  <c r="AM57" i="1"/>
  <c r="AM58" i="1" s="1"/>
  <c r="AM60" i="1"/>
  <c r="M57" i="1"/>
  <c r="M58" i="1" s="1"/>
  <c r="M60" i="1"/>
  <c r="AC57" i="1"/>
  <c r="AC58" i="1" s="1"/>
  <c r="AC60" i="1"/>
  <c r="AS57" i="1"/>
  <c r="AS58" i="1" s="1"/>
  <c r="AS60" i="1"/>
  <c r="W57" i="1"/>
  <c r="W58" i="1" s="1"/>
  <c r="W60" i="1"/>
  <c r="J57" i="1"/>
  <c r="J58" i="1" s="1"/>
  <c r="J60" i="1"/>
  <c r="Z57" i="1"/>
  <c r="Z58" i="1" s="1"/>
  <c r="Z60" i="1"/>
  <c r="AP57" i="1"/>
  <c r="AP58" i="1" s="1"/>
  <c r="AP60" i="1"/>
  <c r="O57" i="1"/>
  <c r="O58" i="1" s="1"/>
  <c r="O60" i="1"/>
  <c r="H57" i="1"/>
  <c r="H58" i="1" s="1"/>
  <c r="H60" i="1"/>
  <c r="X57" i="1"/>
  <c r="X58" i="1" s="1"/>
  <c r="X60" i="1"/>
  <c r="AN57" i="1"/>
  <c r="AN58" i="1" s="1"/>
  <c r="AN60" i="1"/>
  <c r="G57" i="1"/>
  <c r="G58" i="1" s="1"/>
  <c r="G60" i="1"/>
  <c r="AY57" i="1"/>
  <c r="AY58" i="1" s="1"/>
  <c r="AY60" i="1"/>
  <c r="Q57" i="1"/>
  <c r="Q58" i="1" s="1"/>
  <c r="Q60" i="1"/>
  <c r="AG57" i="1"/>
  <c r="AG58" i="1" s="1"/>
  <c r="AG60" i="1"/>
  <c r="AW57" i="1"/>
  <c r="AW58" i="1" s="1"/>
  <c r="AW60" i="1"/>
  <c r="AI57" i="1"/>
  <c r="AI58" i="1" s="1"/>
  <c r="AI60" i="1"/>
  <c r="N57" i="1"/>
  <c r="N58" i="1" s="1"/>
  <c r="N60" i="1"/>
  <c r="AD57" i="1"/>
  <c r="AD58" i="1" s="1"/>
  <c r="AD60" i="1"/>
  <c r="AT57" i="1"/>
  <c r="AT58" i="1" s="1"/>
  <c r="AT60" i="1"/>
  <c r="AE57" i="1"/>
  <c r="AE58" i="1" s="1"/>
  <c r="AE60" i="1"/>
  <c r="L57" i="1"/>
  <c r="L58" i="1" s="1"/>
  <c r="L60" i="1"/>
  <c r="AB57" i="1"/>
  <c r="AB58" i="1" s="1"/>
  <c r="AB60" i="1"/>
  <c r="AR57" i="1"/>
  <c r="AR58" i="1" s="1"/>
  <c r="AR60" i="1"/>
  <c r="S57" i="1"/>
  <c r="S58" i="1" s="1"/>
  <c r="S60" i="1"/>
  <c r="E57" i="1"/>
  <c r="E58" i="1" s="1"/>
  <c r="E60" i="1"/>
  <c r="U57" i="1"/>
  <c r="U58" i="1" s="1"/>
  <c r="U60" i="1"/>
  <c r="AK57" i="1"/>
  <c r="AK58" i="1" s="1"/>
  <c r="AK60" i="1"/>
  <c r="BA57" i="1"/>
  <c r="BA58" i="1" s="1"/>
  <c r="BA60" i="1"/>
  <c r="AU57" i="1"/>
  <c r="AU58" i="1" s="1"/>
  <c r="AU60" i="1"/>
  <c r="R57" i="1"/>
  <c r="R58" i="1" s="1"/>
  <c r="R60" i="1"/>
  <c r="AH57" i="1"/>
  <c r="AH58" i="1" s="1"/>
  <c r="AH60" i="1"/>
  <c r="AX57" i="1"/>
  <c r="AX58" i="1" s="1"/>
  <c r="AX60" i="1"/>
  <c r="AQ57" i="1"/>
  <c r="AQ58" i="1" s="1"/>
  <c r="AQ60" i="1"/>
  <c r="P57" i="1"/>
  <c r="P58" i="1" s="1"/>
  <c r="P60" i="1"/>
  <c r="AF57" i="1"/>
  <c r="AF58" i="1" s="1"/>
  <c r="AF60" i="1"/>
  <c r="AV57" i="1"/>
  <c r="AV58" i="1" s="1"/>
  <c r="AV60" i="1"/>
  <c r="AA57" i="1"/>
  <c r="AA58" i="1" s="1"/>
  <c r="AA60" i="1"/>
  <c r="I57" i="1"/>
  <c r="I58" i="1" s="1"/>
  <c r="I60" i="1"/>
  <c r="Y57" i="1"/>
  <c r="Y58" i="1" s="1"/>
  <c r="Y60" i="1"/>
  <c r="AO57" i="1"/>
  <c r="AO58" i="1" s="1"/>
  <c r="AO60" i="1"/>
  <c r="K57" i="1"/>
  <c r="K58" i="1" s="1"/>
  <c r="K60" i="1"/>
  <c r="F57" i="1"/>
  <c r="F58" i="1" s="1"/>
  <c r="F60" i="1"/>
  <c r="V57" i="1"/>
  <c r="V58" i="1" s="1"/>
  <c r="V60" i="1"/>
  <c r="AL57" i="1"/>
  <c r="AL58" i="1" s="1"/>
  <c r="AL60" i="1"/>
  <c r="BB57" i="1"/>
  <c r="BB58" i="1" s="1"/>
  <c r="BB60" i="1"/>
  <c r="C57" i="1"/>
  <c r="C58" i="1" s="1"/>
  <c r="C60" i="1"/>
</calcChain>
</file>

<file path=xl/sharedStrings.xml><?xml version="1.0" encoding="utf-8"?>
<sst xmlns="http://schemas.openxmlformats.org/spreadsheetml/2006/main" count="434" uniqueCount="150">
  <si>
    <t>Table 1.14. Gross Value Added of Domestic Corporate Business in Current Dollars and Gross Value Added of Nonfinancial Domestic Corporate Business in Current and Chained Dollars</t>
  </si>
  <si>
    <t>[Billions of dollars]</t>
  </si>
  <si>
    <t>Bureau of Economic Analysis</t>
  </si>
  <si>
    <t>Last Revised on: October 27, 2022 - Next Release Date November 30, 2022</t>
  </si>
  <si>
    <t>Line</t>
  </si>
  <si>
    <t/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</si>
  <si>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</si>
  <si>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</si>
  <si>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</si>
  <si>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</si>
  <si>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</si>
  <si>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</si>
  <si>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</si>
  <si>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</si>
  <si>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</si>
  <si>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</si>
  <si>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</si>
  <si>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</si>
  <si>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</si>
  <si>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</si>
  <si>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</si>
  <si>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</si>
  <si>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</si>
  <si>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</si>
  <si>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</si>
  <si>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</si>
  <si>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</si>
  <si>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</si>
  <si>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</si>
  <si>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</si>
  <si>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</si>
  <si>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</si>
  <si>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</si>
  <si>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</si>
  <si>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</si>
  <si>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</si>
  <si>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</si>
  <si>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</si>
  <si>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</si>
  <si>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</si>
  <si>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</si>
  <si>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</si>
  <si>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</si>
  <si>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</si>
  <si>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</si>
  <si>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</si>
  <si>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</si>
  <si>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</si>
  <si>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</si>
  <si>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</si>
  <si>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</si>
  <si>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</si>
  <si>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</si>
  <si>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</si>
  <si>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</si>
  <si>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</si>
  <si>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</si>
  <si>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</si>
  <si>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</si>
  <si>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</si>
  <si>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</si>
  <si>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</si>
  <si>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</si>
  <si>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</si>
  <si>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</si>
  <si>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</si>
  <si>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</si>
  <si>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</si>
  <si>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</si>
  <si>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</si>
  <si>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</si>
  <si>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</si>
  <si>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</si>
  <si>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</si>
  <si>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</si>
  <si>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</si>
  <si>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</si>
  <si>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</si>
  <si>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</si>
  <si>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</si>
  <si>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</si>
  <si>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</si>
  <si>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</si>
  <si>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</si>
  <si>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</si>
  <si>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</si>
  <si>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</si>
  <si>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</si>
  <si>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</si>
  <si>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</si>
  <si>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</si>
  <si>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</si>
  <si>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</si>
  <si>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</si>
  <si>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</si>
  <si>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</si>
  <si>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</si>
  <si>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</si>
  <si>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</si>
  <si>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</si>
  <si>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</si>
  <si>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</si>
  <si>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</si>
  <si>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</si>
  <si>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</si>
  <si>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</si>
  <si>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</si>
  <si>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</si>
  <si>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</si>
  <si>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</si>
  <si>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</si>
  <si>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</si>
  <si>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</si>
  <si>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</si>
  <si>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</si>
  <si>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</si>
  <si>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</si>
  <si>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</si>
  <si>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</si>
  <si>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</si>
  <si>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</si>
  <si>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</si>
  <si>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</si>
  <si>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</si>
  <si>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</si>
  <si>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</si>
  <si>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</si>
  <si>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</si>
  <si>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</si>
  <si>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</si>
  <si>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</si>
  <si>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</si>
  <si>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</si>
  <si>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</si>
  <si>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</si>
  <si>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</si>
  <si>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</si>
  <si>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Annual rates of turnover</t>
  </si>
  <si>
    <t>Depreciation Fixed Assets Table 4.4 current prices</t>
  </si>
  <si>
    <t>Net Value added</t>
  </si>
  <si>
    <t>Net Surplus</t>
  </si>
  <si>
    <t>GROSS OUTPUT</t>
  </si>
  <si>
    <t>Circulating capital</t>
  </si>
  <si>
    <t>variable capital</t>
  </si>
  <si>
    <t>Fixed Capital Fixed Assets Table 4.1 Current prices.</t>
  </si>
  <si>
    <t>Rate of profit based on fixed and circulating capital</t>
  </si>
  <si>
    <t>Rate of profit based on fixed and variable capital</t>
  </si>
  <si>
    <t>variable capital share of total capital</t>
  </si>
  <si>
    <t>circulating capital share of total capital</t>
  </si>
  <si>
    <t>Profit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</si>
</sst>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4"/>
      <name val="Calibri"/>
    </font>
    <font>
      <sz val="13"/>
      <name val="Calibri"/>
    </font>
    <font>
      <b/>
      <sz val="11"/>
      <name val="Calibri"/>
    </font>
    <font>
      <i/>
      <sz val="11"/>
      <name val="Calibri"/>
    </font>
    <font>
      <b/>
      <i/>
      <sz val="15"/>
      <name val="Calibri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E7E5E5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2" fillId="0" borderId="0" xfId="0" applyFont="1"/>
    <xf numFmtId="0" fontId="0" fillId="0" borderId="0" xfId="0"/>
    <xf numFmtId="0" fontId="3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8" fillId="0" borderId="0" xfId="0" applyFont="1"/>
    <xf numFmtId="2" fontId="9" fillId="0" borderId="0" xfId="0" applyNumberFormat="1" applyFont="1"/>
    <xf numFmtId="0" fontId="10" fillId="3" borderId="0" xfId="0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2" fontId="8" fillId="0" borderId="0" xfId="0" applyNumberFormat="1" applyFont="1"/>
    <xf numFmtId="10" fontId="8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 FINANCIAL Corps: Two rates of profit.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257374879422124E-2"/>
          <c:y val="0.13004629629629633"/>
          <c:w val="0.87967140004935285"/>
          <c:h val="0.65009247780197688"/>
        </c:manualLayout>
      </c:layout>
      <c:lineChart>
        <c:grouping val="standard"/>
        <c:varyColors val="0"/>
        <c:ser>
          <c:idx val="0"/>
          <c:order val="0"/>
          <c:tx>
            <c:v>fixed and circulating capital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Table!$C$57:$BB$57</c:f>
              <c:numCache>
                <c:formatCode>0.00%</c:formatCode>
                <c:ptCount val="52"/>
                <c:pt idx="0">
                  <c:v>5.5267308973650828E-2</c:v>
                </c:pt>
                <c:pt idx="1">
                  <c:v>5.8707453096412739E-2</c:v>
                </c:pt>
                <c:pt idx="2">
                  <c:v>6.3739222354033287E-2</c:v>
                </c:pt>
                <c:pt idx="3">
                  <c:v>7.1826672764889299E-2</c:v>
                </c:pt>
                <c:pt idx="4">
                  <c:v>6.8098515858798447E-2</c:v>
                </c:pt>
                <c:pt idx="5">
                  <c:v>6.0029252206006425E-2</c:v>
                </c:pt>
                <c:pt idx="6">
                  <c:v>6.9955961735174085E-2</c:v>
                </c:pt>
                <c:pt idx="7">
                  <c:v>7.1986374305689341E-2</c:v>
                </c:pt>
                <c:pt idx="8">
                  <c:v>7.4175158134256083E-2</c:v>
                </c:pt>
                <c:pt idx="9">
                  <c:v>7.0590171803715102E-2</c:v>
                </c:pt>
                <c:pt idx="10">
                  <c:v>5.8824298575963885E-2</c:v>
                </c:pt>
                <c:pt idx="11">
                  <c:v>5.3132368479410497E-2</c:v>
                </c:pt>
                <c:pt idx="12">
                  <c:v>4.0007874908218076E-2</c:v>
                </c:pt>
                <c:pt idx="13">
                  <c:v>4.3055495123612578E-2</c:v>
                </c:pt>
                <c:pt idx="14">
                  <c:v>4.731199882602858E-2</c:v>
                </c:pt>
                <c:pt idx="15">
                  <c:v>4.0429899276748359E-2</c:v>
                </c:pt>
                <c:pt idx="16">
                  <c:v>3.2206121595916758E-2</c:v>
                </c:pt>
                <c:pt idx="17">
                  <c:v>3.9904947220431738E-2</c:v>
                </c:pt>
                <c:pt idx="18">
                  <c:v>4.4447208962376056E-2</c:v>
                </c:pt>
                <c:pt idx="19">
                  <c:v>3.8826984081277237E-2</c:v>
                </c:pt>
                <c:pt idx="20">
                  <c:v>3.5991337552334614E-2</c:v>
                </c:pt>
                <c:pt idx="21">
                  <c:v>3.4258424157055573E-2</c:v>
                </c:pt>
                <c:pt idx="22">
                  <c:v>3.6514987945915497E-2</c:v>
                </c:pt>
                <c:pt idx="23">
                  <c:v>4.1943632328868302E-2</c:v>
                </c:pt>
                <c:pt idx="24">
                  <c:v>5.0919583489579145E-2</c:v>
                </c:pt>
                <c:pt idx="25">
                  <c:v>5.4616598650828213E-2</c:v>
                </c:pt>
                <c:pt idx="26">
                  <c:v>5.595706407986685E-2</c:v>
                </c:pt>
                <c:pt idx="27">
                  <c:v>5.6772900699036254E-2</c:v>
                </c:pt>
                <c:pt idx="28">
                  <c:v>4.957022328875399E-2</c:v>
                </c:pt>
                <c:pt idx="29">
                  <c:v>4.7081971558385477E-2</c:v>
                </c:pt>
                <c:pt idx="30">
                  <c:v>4.0490103062988649E-2</c:v>
                </c:pt>
                <c:pt idx="31">
                  <c:v>2.8204737369286192E-2</c:v>
                </c:pt>
                <c:pt idx="32">
                  <c:v>3.0998842823681236E-2</c:v>
                </c:pt>
                <c:pt idx="33">
                  <c:v>4.1759439793230498E-2</c:v>
                </c:pt>
                <c:pt idx="34">
                  <c:v>5.46844042804372E-2</c:v>
                </c:pt>
                <c:pt idx="35">
                  <c:v>7.2685983732754533E-2</c:v>
                </c:pt>
                <c:pt idx="36">
                  <c:v>7.8043126439463109E-2</c:v>
                </c:pt>
                <c:pt idx="37">
                  <c:v>6.9467274216119701E-2</c:v>
                </c:pt>
                <c:pt idx="38">
                  <c:v>5.3025615878859469E-2</c:v>
                </c:pt>
                <c:pt idx="39">
                  <c:v>4.626152257060754E-2</c:v>
                </c:pt>
                <c:pt idx="40">
                  <c:v>6.1803428375078663E-2</c:v>
                </c:pt>
                <c:pt idx="41">
                  <c:v>5.8031399513190966E-2</c:v>
                </c:pt>
                <c:pt idx="42">
                  <c:v>6.8827777365284129E-2</c:v>
                </c:pt>
                <c:pt idx="43">
                  <c:v>6.8869297889868661E-2</c:v>
                </c:pt>
                <c:pt idx="44">
                  <c:v>6.8327689160015456E-2</c:v>
                </c:pt>
                <c:pt idx="45">
                  <c:v>6.2259285549145803E-2</c:v>
                </c:pt>
                <c:pt idx="46">
                  <c:v>5.94156249192236E-2</c:v>
                </c:pt>
                <c:pt idx="47">
                  <c:v>5.7088593697841493E-2</c:v>
                </c:pt>
                <c:pt idx="48">
                  <c:v>5.5628673404463654E-2</c:v>
                </c:pt>
                <c:pt idx="49">
                  <c:v>5.1131230099032338E-2</c:v>
                </c:pt>
                <c:pt idx="50">
                  <c:v>5.9404590978296347E-2</c:v>
                </c:pt>
                <c:pt idx="51">
                  <c:v>7.8067904161044449E-2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3F-4536-BD26-A688D95BE579}"/>
            </c:ext>
          </c:extLst>
        </c:ser>
        <c:ser>
          <c:idx val="1"/>
          <c:order val="1"/>
          <c:tx>
            <c:v>fixed and variable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Table!$C$58:$BB$58</c:f>
              <c:numCache>
                <c:formatCode>0.00%</c:formatCode>
                <c:ptCount val="52"/>
                <c:pt idx="0">
                  <c:v>7.686225658249915E-2</c:v>
                </c:pt>
                <c:pt idx="1">
                  <c:v>8.1228151306495439E-2</c:v>
                </c:pt>
                <c:pt idx="2">
                  <c:v>8.8722018508816197E-2</c:v>
                </c:pt>
                <c:pt idx="3">
                  <c:v>9.9821226016378564E-2</c:v>
                </c:pt>
                <c:pt idx="4">
                  <c:v>9.1538916278608731E-2</c:v>
                </c:pt>
                <c:pt idx="5">
                  <c:v>8.0208527201026322E-2</c:v>
                </c:pt>
                <c:pt idx="6">
                  <c:v>9.4097103899975693E-2</c:v>
                </c:pt>
                <c:pt idx="7">
                  <c:v>9.7235177863871203E-2</c:v>
                </c:pt>
                <c:pt idx="8">
                  <c:v>0.10030196443998959</c:v>
                </c:pt>
                <c:pt idx="9">
                  <c:v>9.4733580319562416E-2</c:v>
                </c:pt>
                <c:pt idx="10">
                  <c:v>7.7925166736528328E-2</c:v>
                </c:pt>
                <c:pt idx="11">
                  <c:v>7.0417197752690827E-2</c:v>
                </c:pt>
                <c:pt idx="12">
                  <c:v>5.2783931526031322E-2</c:v>
                </c:pt>
                <c:pt idx="13">
                  <c:v>5.7298525268088159E-2</c:v>
                </c:pt>
                <c:pt idx="14">
                  <c:v>6.3827741587550599E-2</c:v>
                </c:pt>
                <c:pt idx="15">
                  <c:v>5.4787338630413331E-2</c:v>
                </c:pt>
                <c:pt idx="16">
                  <c:v>4.37491568485288E-2</c:v>
                </c:pt>
                <c:pt idx="17">
                  <c:v>5.4437714735238479E-2</c:v>
                </c:pt>
                <c:pt idx="18">
                  <c:v>6.1025630469533132E-2</c:v>
                </c:pt>
                <c:pt idx="19">
                  <c:v>5.3297931542608215E-2</c:v>
                </c:pt>
                <c:pt idx="20">
                  <c:v>4.932791501011409E-2</c:v>
                </c:pt>
                <c:pt idx="21">
                  <c:v>4.6934947406374626E-2</c:v>
                </c:pt>
                <c:pt idx="22">
                  <c:v>5.0178224279865194E-2</c:v>
                </c:pt>
                <c:pt idx="23">
                  <c:v>5.7565431696936037E-2</c:v>
                </c:pt>
                <c:pt idx="24">
                  <c:v>7.0179449793048493E-2</c:v>
                </c:pt>
                <c:pt idx="25">
                  <c:v>7.517603228953286E-2</c:v>
                </c:pt>
                <c:pt idx="26">
                  <c:v>7.72176262956593E-2</c:v>
                </c:pt>
                <c:pt idx="27">
                  <c:v>7.8631073169718527E-2</c:v>
                </c:pt>
                <c:pt idx="28">
                  <c:v>6.8885918977696164E-2</c:v>
                </c:pt>
                <c:pt idx="29">
                  <c:v>6.5541755577634281E-2</c:v>
                </c:pt>
                <c:pt idx="30">
                  <c:v>5.6415934045164998E-2</c:v>
                </c:pt>
                <c:pt idx="31">
                  <c:v>3.8777763957103743E-2</c:v>
                </c:pt>
                <c:pt idx="32">
                  <c:v>4.2363616965960554E-2</c:v>
                </c:pt>
                <c:pt idx="33">
                  <c:v>5.7075871359048243E-2</c:v>
                </c:pt>
                <c:pt idx="34">
                  <c:v>7.4337642647150592E-2</c:v>
                </c:pt>
                <c:pt idx="35">
                  <c:v>9.8114936782571952E-2</c:v>
                </c:pt>
                <c:pt idx="36">
                  <c:v>0.10492727450983824</c:v>
                </c:pt>
                <c:pt idx="37">
                  <c:v>9.2933473276460177E-2</c:v>
                </c:pt>
                <c:pt idx="38">
                  <c:v>6.9996814202550842E-2</c:v>
                </c:pt>
                <c:pt idx="39">
                  <c:v>6.088327241336676E-2</c:v>
                </c:pt>
                <c:pt idx="40">
                  <c:v>8.1418660463461384E-2</c:v>
                </c:pt>
                <c:pt idx="41">
                  <c:v>7.6333450012116666E-2</c:v>
                </c:pt>
                <c:pt idx="42">
                  <c:v>9.0932104650245607E-2</c:v>
                </c:pt>
                <c:pt idx="43">
                  <c:v>9.0956821853652448E-2</c:v>
                </c:pt>
                <c:pt idx="44">
                  <c:v>9.0279650514862086E-2</c:v>
                </c:pt>
                <c:pt idx="45">
                  <c:v>8.2895142124522161E-2</c:v>
                </c:pt>
                <c:pt idx="46">
                  <c:v>7.8934844129126575E-2</c:v>
                </c:pt>
                <c:pt idx="47">
                  <c:v>7.5985040351622207E-2</c:v>
                </c:pt>
                <c:pt idx="48">
                  <c:v>7.4054605375872953E-2</c:v>
                </c:pt>
                <c:pt idx="49">
                  <c:v>6.8080036100599622E-2</c:v>
                </c:pt>
                <c:pt idx="50">
                  <c:v>7.8468751406788037E-2</c:v>
                </c:pt>
                <c:pt idx="51">
                  <c:v>0.10307298739487297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3F-4536-BD26-A688D95BE5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2924688"/>
        <c:axId val="1582925104"/>
      </c:lineChart>
      <c:catAx>
        <c:axId val="1582924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2925104"/>
        <c:crosses val="autoZero"/>
        <c:auto val="1"/>
        <c:lblAlgn val="ctr"/>
        <c:lblOffset val="100"/>
        <c:noMultiLvlLbl val="0"/>
      </c:catAx>
      <c:valAx>
        <c:axId val="158292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2924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COMPARING CIRCULATING &amp; VARIABLE CAPITAL TO 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927566933510744E-2"/>
          <c:y val="0.12789646434584445"/>
          <c:w val="0.88261440082635589"/>
          <c:h val="0.66347000901345221"/>
        </c:manualLayout>
      </c:layout>
      <c:lineChart>
        <c:grouping val="standard"/>
        <c:varyColors val="0"/>
        <c:ser>
          <c:idx val="0"/>
          <c:order val="0"/>
          <c:tx>
            <c:v>variable capital share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Table!$C$59:$BB$59</c:f>
              <c:numCache>
                <c:formatCode>0.00%</c:formatCode>
                <c:ptCount val="52"/>
                <c:pt idx="0">
                  <c:v>0.10316297662178284</c:v>
                </c:pt>
                <c:pt idx="1">
                  <c:v>9.9157801654844002E-2</c:v>
                </c:pt>
                <c:pt idx="2">
                  <c:v>9.943814311532477E-2</c:v>
                </c:pt>
                <c:pt idx="3">
                  <c:v>9.7826776816388045E-2</c:v>
                </c:pt>
                <c:pt idx="4">
                  <c:v>8.2278879963502333E-2</c:v>
                </c:pt>
                <c:pt idx="5">
                  <c:v>8.1066092027049966E-2</c:v>
                </c:pt>
                <c:pt idx="6">
                  <c:v>8.2786521144272346E-2</c:v>
                </c:pt>
                <c:pt idx="7">
                  <c:v>8.3004018618806796E-2</c:v>
                </c:pt>
                <c:pt idx="8">
                  <c:v>8.3725597664523532E-2</c:v>
                </c:pt>
                <c:pt idx="9">
                  <c:v>8.1104505551498896E-2</c:v>
                </c:pt>
                <c:pt idx="10">
                  <c:v>7.6231814615720705E-2</c:v>
                </c:pt>
                <c:pt idx="11">
                  <c:v>7.6735433569536229E-2</c:v>
                </c:pt>
                <c:pt idx="12">
                  <c:v>7.6348971444168232E-2</c:v>
                </c:pt>
                <c:pt idx="13">
                  <c:v>7.8298944129783679E-2</c:v>
                </c:pt>
                <c:pt idx="14">
                  <c:v>8.3094390521333841E-2</c:v>
                </c:pt>
                <c:pt idx="15">
                  <c:v>8.6853457050167893E-2</c:v>
                </c:pt>
                <c:pt idx="16">
                  <c:v>9.0900811509048426E-2</c:v>
                </c:pt>
                <c:pt idx="17">
                  <c:v>9.0058926074062656E-2</c:v>
                </c:pt>
                <c:pt idx="18">
                  <c:v>9.2258340496062546E-2</c:v>
                </c:pt>
                <c:pt idx="19">
                  <c:v>9.3583406159571364E-2</c:v>
                </c:pt>
                <c:pt idx="20">
                  <c:v>9.348988776709112E-2</c:v>
                </c:pt>
                <c:pt idx="21">
                  <c:v>9.3626691253778038E-2</c:v>
                </c:pt>
                <c:pt idx="22">
                  <c:v>9.4763460423502505E-2</c:v>
                </c:pt>
                <c:pt idx="23">
                  <c:v>9.3176964185068739E-2</c:v>
                </c:pt>
                <c:pt idx="24">
                  <c:v>9.3444402777556154E-2</c:v>
                </c:pt>
                <c:pt idx="25">
                  <c:v>9.0702367301368422E-2</c:v>
                </c:pt>
                <c:pt idx="26">
                  <c:v>9.2059537668413724E-2</c:v>
                </c:pt>
                <c:pt idx="27">
                  <c:v>9.3180838112153302E-2</c:v>
                </c:pt>
                <c:pt idx="28">
                  <c:v>9.6671738815916772E-2</c:v>
                </c:pt>
                <c:pt idx="29">
                  <c:v>9.845012105922471E-2</c:v>
                </c:pt>
                <c:pt idx="30">
                  <c:v>0.10046822819914915</c:v>
                </c:pt>
                <c:pt idx="31">
                  <c:v>9.740717171573661E-2</c:v>
                </c:pt>
                <c:pt idx="32">
                  <c:v>9.4792572133295408E-2</c:v>
                </c:pt>
                <c:pt idx="33">
                  <c:v>9.5502285616225327E-2</c:v>
                </c:pt>
                <c:pt idx="34">
                  <c:v>9.220810612771195E-2</c:v>
                </c:pt>
                <c:pt idx="35">
                  <c:v>8.6162840700269347E-2</c:v>
                </c:pt>
                <c:pt idx="36">
                  <c:v>8.4912986873614996E-2</c:v>
                </c:pt>
                <c:pt idx="37">
                  <c:v>8.3196030855410261E-2</c:v>
                </c:pt>
                <c:pt idx="38">
                  <c:v>7.7031298408188967E-2</c:v>
                </c:pt>
                <c:pt idx="39">
                  <c:v>8.3932705402456995E-2</c:v>
                </c:pt>
                <c:pt idx="40">
                  <c:v>7.9384346244277121E-2</c:v>
                </c:pt>
                <c:pt idx="41">
                  <c:v>7.5622328375074765E-2</c:v>
                </c:pt>
                <c:pt idx="42">
                  <c:v>7.6081878170293715E-2</c:v>
                </c:pt>
                <c:pt idx="43">
                  <c:v>7.7168901710526594E-2</c:v>
                </c:pt>
                <c:pt idx="44">
                  <c:v>7.7772286921573536E-2</c:v>
                </c:pt>
                <c:pt idx="45">
                  <c:v>8.4819676980563988E-2</c:v>
                </c:pt>
                <c:pt idx="46">
                  <c:v>8.5395864496107629E-2</c:v>
                </c:pt>
                <c:pt idx="47">
                  <c:v>8.5393668119827418E-2</c:v>
                </c:pt>
                <c:pt idx="48">
                  <c:v>8.2985677906176836E-2</c:v>
                </c:pt>
                <c:pt idx="49">
                  <c:v>8.3940057962818976E-2</c:v>
                </c:pt>
                <c:pt idx="50">
                  <c:v>8.504387397303724E-2</c:v>
                </c:pt>
                <c:pt idx="51">
                  <c:v>8.2187826810223033E-2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BB-48C9-A390-651C0CEC70AE}"/>
            </c:ext>
          </c:extLst>
        </c:ser>
        <c:ser>
          <c:idx val="1"/>
          <c:order val="1"/>
          <c:tx>
            <c:v>circulating capital share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Table!$C$60:$BB$60</c:f>
              <c:numCache>
                <c:formatCode>0.00%</c:formatCode>
                <c:ptCount val="52"/>
                <c:pt idx="0">
                  <c:v>0.28100441214341548</c:v>
                </c:pt>
                <c:pt idx="1">
                  <c:v>0.27729927127028248</c:v>
                </c:pt>
                <c:pt idx="2">
                  <c:v>0.28163182539079185</c:v>
                </c:pt>
                <c:pt idx="3">
                  <c:v>0.28049375665398357</c:v>
                </c:pt>
                <c:pt idx="4">
                  <c:v>0.25610793990092739</c:v>
                </c:pt>
                <c:pt idx="5">
                  <c:v>0.25161526259796668</c:v>
                </c:pt>
                <c:pt idx="6">
                  <c:v>0.25658739170979195</c:v>
                </c:pt>
                <c:pt idx="7">
                  <c:v>0.2596966868630976</c:v>
                </c:pt>
                <c:pt idx="8">
                  <c:v>0.2605081067437342</c:v>
                </c:pt>
                <c:pt idx="9">
                  <c:v>0.25487803081389876</c:v>
                </c:pt>
                <c:pt idx="10">
                  <c:v>0.24513441379287862</c:v>
                </c:pt>
                <c:pt idx="11">
                  <c:v>0.24547621326953478</c:v>
                </c:pt>
                <c:pt idx="12">
                  <c:v>0.24205370898517864</c:v>
                </c:pt>
                <c:pt idx="13">
                  <c:v>0.24858548411734704</c:v>
                </c:pt>
                <c:pt idx="14">
                  <c:v>0.25876479019873094</c:v>
                </c:pt>
                <c:pt idx="15">
                  <c:v>0.26206558963995447</c:v>
                </c:pt>
                <c:pt idx="16">
                  <c:v>0.26385197767643093</c:v>
                </c:pt>
                <c:pt idx="17">
                  <c:v>0.26696853807034343</c:v>
                </c:pt>
                <c:pt idx="18">
                  <c:v>0.27167072557757932</c:v>
                </c:pt>
                <c:pt idx="19">
                  <c:v>0.27151666752423281</c:v>
                </c:pt>
                <c:pt idx="20">
                  <c:v>0.27037115995982675</c:v>
                </c:pt>
                <c:pt idx="21">
                  <c:v>0.27009213763485079</c:v>
                </c:pt>
                <c:pt idx="22">
                  <c:v>0.27229932423770048</c:v>
                </c:pt>
                <c:pt idx="23">
                  <c:v>0.27138035008133837</c:v>
                </c:pt>
                <c:pt idx="24">
                  <c:v>0.27444392432554182</c:v>
                </c:pt>
                <c:pt idx="25">
                  <c:v>0.27349048807941456</c:v>
                </c:pt>
                <c:pt idx="26">
                  <c:v>0.27533942418640017</c:v>
                </c:pt>
                <c:pt idx="27">
                  <c:v>0.27799001603885481</c:v>
                </c:pt>
                <c:pt idx="28">
                  <c:v>0.28040627134135876</c:v>
                </c:pt>
                <c:pt idx="29">
                  <c:v>0.2816537427672805</c:v>
                </c:pt>
                <c:pt idx="30">
                  <c:v>0.28229677024187866</c:v>
                </c:pt>
                <c:pt idx="31">
                  <c:v>0.27265938873818629</c:v>
                </c:pt>
                <c:pt idx="32">
                  <c:v>0.26826994623980177</c:v>
                </c:pt>
                <c:pt idx="33">
                  <c:v>0.26835555858729077</c:v>
                </c:pt>
                <c:pt idx="34">
                  <c:v>0.26438218811365544</c:v>
                </c:pt>
                <c:pt idx="35">
                  <c:v>0.25918027571028485</c:v>
                </c:pt>
                <c:pt idx="36">
                  <c:v>0.25622208005502861</c:v>
                </c:pt>
                <c:pt idx="37">
                  <c:v>0.2525096804051824</c:v>
                </c:pt>
                <c:pt idx="38">
                  <c:v>0.24245986821963872</c:v>
                </c:pt>
                <c:pt idx="39">
                  <c:v>0.2401632105543435</c:v>
                </c:pt>
                <c:pt idx="40">
                  <c:v>0.24092180243352398</c:v>
                </c:pt>
                <c:pt idx="41">
                  <c:v>0.2397677653572238</c:v>
                </c:pt>
                <c:pt idx="42">
                  <c:v>0.243089797451218</c:v>
                </c:pt>
                <c:pt idx="43">
                  <c:v>0.24283885301004698</c:v>
                </c:pt>
                <c:pt idx="44">
                  <c:v>0.24315853496349016</c:v>
                </c:pt>
                <c:pt idx="45">
                  <c:v>0.24894228956186379</c:v>
                </c:pt>
                <c:pt idx="46">
                  <c:v>0.2472854811729007</c:v>
                </c:pt>
                <c:pt idx="47">
                  <c:v>0.24868900305389088</c:v>
                </c:pt>
                <c:pt idx="48">
                  <c:v>0.24881788798152937</c:v>
                </c:pt>
                <c:pt idx="49">
                  <c:v>0.24895624428774826</c:v>
                </c:pt>
                <c:pt idx="50">
                  <c:v>0.2429546835343519</c:v>
                </c:pt>
                <c:pt idx="51">
                  <c:v>0.24259873819335542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BB-48C9-A390-651C0CEC7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8297760"/>
        <c:axId val="1592485248"/>
      </c:lineChart>
      <c:catAx>
        <c:axId val="1258297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2485248"/>
        <c:crosses val="autoZero"/>
        <c:auto val="1"/>
        <c:lblAlgn val="ctr"/>
        <c:lblOffset val="100"/>
        <c:noMultiLvlLbl val="0"/>
      </c:catAx>
      <c:valAx>
        <c:axId val="1592485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297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Table!$C$61:$BB$61</c:f>
              <c:numCache>
                <c:formatCode>0.00%</c:formatCode>
                <c:ptCount val="52"/>
                <c:pt idx="0">
                  <c:v>4.5119261592675722E-2</c:v>
                </c:pt>
                <c:pt idx="1">
                  <c:v>4.7773666074486271E-2</c:v>
                </c:pt>
                <c:pt idx="2">
                  <c:v>5.0000421507062014E-2</c:v>
                </c:pt>
                <c:pt idx="3">
                  <c:v>5.5724986695309509E-2</c:v>
                </c:pt>
                <c:pt idx="4">
                  <c:v>5.4061012313480448E-2</c:v>
                </c:pt>
                <c:pt idx="5">
                  <c:v>5.0074261623424481E-2</c:v>
                </c:pt>
                <c:pt idx="6">
                  <c:v>5.6986474746470325E-2</c:v>
                </c:pt>
                <c:pt idx="7">
                  <c:v>5.7123810097246229E-2</c:v>
                </c:pt>
                <c:pt idx="8">
                  <c:v>5.8707489587308426E-2</c:v>
                </c:pt>
                <c:pt idx="9">
                  <c:v>5.6368287013585434E-2</c:v>
                </c:pt>
                <c:pt idx="10">
                  <c:v>4.8168023144327457E-2</c:v>
                </c:pt>
                <c:pt idx="11">
                  <c:v>4.436579125462415E-2</c:v>
                </c:pt>
                <c:pt idx="12">
                  <c:v>3.4572261290179589E-2</c:v>
                </c:pt>
                <c:pt idx="13">
                  <c:v>3.6068934263652444E-2</c:v>
                </c:pt>
                <c:pt idx="14">
                  <c:v>3.8431319736188699E-2</c:v>
                </c:pt>
                <c:pt idx="15">
                  <c:v>3.3366072020232874E-2</c:v>
                </c:pt>
                <c:pt idx="16">
                  <c:v>2.736782326976572E-2</c:v>
                </c:pt>
                <c:pt idx="17">
                  <c:v>3.2603601478212695E-2</c:v>
                </c:pt>
                <c:pt idx="18">
                  <c:v>3.5788520511913689E-2</c:v>
                </c:pt>
                <c:pt idx="19">
                  <c:v>3.1724953389952536E-2</c:v>
                </c:pt>
                <c:pt idx="20">
                  <c:v>2.962901413755499E-2</c:v>
                </c:pt>
                <c:pt idx="21">
                  <c:v>2.8490796564907613E-2</c:v>
                </c:pt>
                <c:pt idx="22">
                  <c:v>2.997795616988282E-2</c:v>
                </c:pt>
                <c:pt idx="23">
                  <c:v>3.4187326522743422E-2</c:v>
                </c:pt>
                <c:pt idx="24">
                  <c:v>4.0856048266202774E-2</c:v>
                </c:pt>
                <c:pt idx="25">
                  <c:v>4.2946823085802187E-2</c:v>
                </c:pt>
                <c:pt idx="26">
                  <c:v>4.4155387375319273E-2</c:v>
                </c:pt>
                <c:pt idx="27">
                  <c:v>4.4372150134554485E-2</c:v>
                </c:pt>
                <c:pt idx="28">
                  <c:v>3.9184746266146951E-2</c:v>
                </c:pt>
                <c:pt idx="29">
                  <c:v>3.7476857369796487E-2</c:v>
                </c:pt>
                <c:pt idx="30">
                  <c:v>3.2591014121579991E-2</c:v>
                </c:pt>
                <c:pt idx="31">
                  <c:v>2.4007583887863445E-2</c:v>
                </c:pt>
                <c:pt idx="32">
                  <c:v>2.6954909632550372E-2</c:v>
                </c:pt>
                <c:pt idx="33">
                  <c:v>3.6826536164170802E-2</c:v>
                </c:pt>
                <c:pt idx="34">
                  <c:v>4.8329595417031426E-2</c:v>
                </c:pt>
                <c:pt idx="35">
                  <c:v>6.3169185519774324E-2</c:v>
                </c:pt>
                <c:pt idx="36">
                  <c:v>6.9167245761977303E-2</c:v>
                </c:pt>
                <c:pt idx="37">
                  <c:v>6.2199856614264387E-2</c:v>
                </c:pt>
                <c:pt idx="38">
                  <c:v>4.8185044072851797E-2</c:v>
                </c:pt>
                <c:pt idx="39">
                  <c:v>4.7871370886400887E-2</c:v>
                </c:pt>
                <c:pt idx="40">
                  <c:v>6.0241805989959506E-2</c:v>
                </c:pt>
                <c:pt idx="41">
                  <c:v>5.4241374707122092E-2</c:v>
                </c:pt>
                <c:pt idx="42">
                  <c:v>6.2794613049238487E-2</c:v>
                </c:pt>
                <c:pt idx="43">
                  <c:v>6.4103395748936157E-2</c:v>
                </c:pt>
                <c:pt idx="44">
                  <c:v>6.3832861299518054E-2</c:v>
                </c:pt>
                <c:pt idx="45">
                  <c:v>6.0174119663390452E-2</c:v>
                </c:pt>
                <c:pt idx="46">
                  <c:v>5.8484190382546888E-2</c:v>
                </c:pt>
                <c:pt idx="47">
                  <c:v>5.5315953092268007E-2</c:v>
                </c:pt>
                <c:pt idx="48">
                  <c:v>5.2059480511600795E-2</c:v>
                </c:pt>
                <c:pt idx="49">
                  <c:v>4.8364563559932593E-2</c:v>
                </c:pt>
                <c:pt idx="50">
                  <c:v>6.0224451516234144E-2</c:v>
                </c:pt>
                <c:pt idx="51">
                  <c:v>7.6711645843398443E-2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79-4013-96E9-3D99F50598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79300128"/>
        <c:axId val="1579297632"/>
      </c:lineChart>
      <c:catAx>
        <c:axId val="157930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9297632"/>
        <c:crosses val="autoZero"/>
        <c:auto val="1"/>
        <c:lblAlgn val="ctr"/>
        <c:lblOffset val="100"/>
        <c:noMultiLvlLbl val="0"/>
      </c:catAx>
      <c:valAx>
        <c:axId val="1579297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9300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75</xdr:row>
      <xdr:rowOff>25400</xdr:rowOff>
    </xdr:from>
    <xdr:to>
      <xdr:col>6</xdr:col>
      <xdr:colOff>69851</xdr:colOff>
      <xdr:row>91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40FA2F5-4929-5D26-2F80-1BDAB975C2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57150</xdr:colOff>
      <xdr:row>75</xdr:row>
      <xdr:rowOff>6350</xdr:rowOff>
    </xdr:from>
    <xdr:to>
      <xdr:col>18</xdr:col>
      <xdr:colOff>317499</xdr:colOff>
      <xdr:row>91</xdr:row>
      <xdr:rowOff>127000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DEDAADC-68FE-CD05-0D09-737D127396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22224</xdr:colOff>
      <xdr:row>75</xdr:row>
      <xdr:rowOff>19050</xdr:rowOff>
    </xdr:from>
    <xdr:to>
      <xdr:col>29</xdr:col>
      <xdr:colOff>431799</xdr:colOff>
      <xdr:row>91</xdr:row>
      <xdr:rowOff>82550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BC58B55-266C-83CF-D79D-833FBA903B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74"/>
  <sheetViews>
    <sheetView tabSelected="1" topLeftCell="I84" workbookViewId="0">
      <selection activeCell="AC99" sqref="AC99"/>
    </sheetView>
  </sheetViews>
  <sheetFormatPr defaultRowHeight="14.5" x14ac:dyDescent="0.35"/>
  <cols>
    <col min="1" max="1" width="4.54296875" bestFit="1" customWidth="1" collapsed="1"/>
    <col min="2" max="2" width="52.453125" bestFit="1" customWidth="1" collapsed="1"/>
    <col min="3" max="3" width="7.08984375" bestFit="1" customWidth="1" collapsed="1"/>
    <col min="4" max="4" width="6.90625" bestFit="1" customWidth="1" collapsed="1"/>
    <col min="5" max="39" width="7.08984375" bestFit="1" customWidth="1" collapsed="1"/>
    <col min="40" max="46" width="7.90625" bestFit="1" customWidth="1" collapsed="1"/>
    <col min="47" max="54" width="8.08984375" bestFit="1" customWidth="1" collapsed="1"/>
  </cols>
  <sheetData>
    <row r="1" spans="1:54" ht="18.5" x14ac:dyDescent="0.4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" x14ac:dyDescent="0.4">
      <c r="A2" s="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4" x14ac:dyDescent="0.3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4" x14ac:dyDescent="0.3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</row>
    <row r="6" spans="1:54" x14ac:dyDescent="0.35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  <c r="AE6" s="1" t="s">
        <v>34</v>
      </c>
      <c r="AF6" s="1" t="s">
        <v>35</v>
      </c>
      <c r="AG6" s="1" t="s">
        <v>36</v>
      </c>
      <c r="AH6" s="1" t="s">
        <v>37</v>
      </c>
      <c r="AI6" s="1" t="s">
        <v>38</v>
      </c>
      <c r="AJ6" s="1" t="s">
        <v>39</v>
      </c>
      <c r="AK6" s="1" t="s">
        <v>40</v>
      </c>
      <c r="AL6" s="1" t="s">
        <v>41</v>
      </c>
      <c r="AM6" s="1" t="s">
        <v>42</v>
      </c>
      <c r="AN6" s="1" t="s">
        <v>43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" t="s">
        <v>49</v>
      </c>
      <c r="AU6" s="1" t="s">
        <v>50</v>
      </c>
      <c r="AV6" s="1" t="s">
        <v>51</v>
      </c>
      <c r="AW6" s="1" t="s">
        <v>52</v>
      </c>
      <c r="AX6" s="1" t="s">
        <v>53</v>
      </c>
      <c r="AY6" s="1" t="s">
        <v>54</v>
      </c>
      <c r="AZ6" s="1" t="s">
        <v>55</v>
      </c>
      <c r="BA6" s="1" t="s">
        <v>56</v>
      </c>
      <c r="BB6" s="1" t="s">
        <v>57</v>
      </c>
    </row>
    <row r="7" spans="1:54" x14ac:dyDescent="0.35">
      <c r="A7" t="s">
        <v>4</v>
      </c>
      <c r="B7" t="s">
        <v>5</v>
      </c>
      <c r="C7" t="s">
        <v>5</v>
      </c>
      <c r="D7" t="s">
        <v>5</v>
      </c>
      <c r="E7" t="s">
        <v>5</v>
      </c>
      <c r="F7" t="s">
        <v>5</v>
      </c>
      <c r="G7" t="s">
        <v>5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  <c r="P7" t="s">
        <v>5</v>
      </c>
      <c r="Q7" t="s">
        <v>5</v>
      </c>
      <c r="R7" t="s">
        <v>5</v>
      </c>
      <c r="S7" t="s">
        <v>5</v>
      </c>
      <c r="T7" t="s">
        <v>5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5</v>
      </c>
      <c r="AA7" t="s">
        <v>5</v>
      </c>
      <c r="AB7" t="s">
        <v>5</v>
      </c>
      <c r="AC7" t="s">
        <v>5</v>
      </c>
      <c r="AD7" t="s">
        <v>5</v>
      </c>
      <c r="AE7" t="s">
        <v>5</v>
      </c>
      <c r="AF7" t="s">
        <v>5</v>
      </c>
      <c r="AG7" t="s">
        <v>5</v>
      </c>
      <c r="AH7" t="s">
        <v>5</v>
      </c>
      <c r="AI7" t="s">
        <v>5</v>
      </c>
      <c r="AJ7" t="s">
        <v>5</v>
      </c>
      <c r="AK7" t="s">
        <v>5</v>
      </c>
      <c r="AL7" t="s">
        <v>5</v>
      </c>
      <c r="AM7" t="s">
        <v>5</v>
      </c>
      <c r="AN7" t="s">
        <v>5</v>
      </c>
      <c r="AO7" t="s">
        <v>5</v>
      </c>
      <c r="AP7" t="s">
        <v>5</v>
      </c>
      <c r="AQ7" t="s">
        <v>5</v>
      </c>
      <c r="AR7" t="s">
        <v>5</v>
      </c>
      <c r="AS7" t="s">
        <v>5</v>
      </c>
      <c r="AT7" t="s">
        <v>5</v>
      </c>
      <c r="AU7" t="s">
        <v>5</v>
      </c>
      <c r="AV7" t="s">
        <v>5</v>
      </c>
      <c r="AW7" t="s">
        <v>5</v>
      </c>
      <c r="AX7" t="s">
        <v>5</v>
      </c>
      <c r="AY7" t="s">
        <v>5</v>
      </c>
      <c r="AZ7" t="s">
        <v>5</v>
      </c>
      <c r="BA7" t="s">
        <v>5</v>
      </c>
      <c r="BB7" t="s">
        <v>5</v>
      </c>
    </row>
    <row r="8" spans="1:54" x14ac:dyDescent="0.35">
      <c r="A8" t="s">
        <v>58</v>
      </c>
      <c r="B8" s="2" t="s">
        <v>59</v>
      </c>
      <c r="C8" s="2">
        <v>612.1</v>
      </c>
      <c r="D8" s="2">
        <v>660.9</v>
      </c>
      <c r="E8" s="2">
        <v>732.9</v>
      </c>
      <c r="F8" s="2">
        <v>820.2</v>
      </c>
      <c r="G8" s="2">
        <v>889.6</v>
      </c>
      <c r="H8" s="2">
        <v>965.5</v>
      </c>
      <c r="I8" s="2">
        <v>1087.3</v>
      </c>
      <c r="J8" s="2">
        <v>1232.5</v>
      </c>
      <c r="K8" s="2">
        <v>1406.9</v>
      </c>
      <c r="L8" s="2">
        <v>1564.3</v>
      </c>
      <c r="M8" s="2">
        <v>1702.2</v>
      </c>
      <c r="N8" s="2">
        <v>1934.8</v>
      </c>
      <c r="O8" s="2">
        <v>2018.4</v>
      </c>
      <c r="P8" s="2">
        <v>2172.4</v>
      </c>
      <c r="Q8" s="2">
        <v>2434.6</v>
      </c>
      <c r="R8" s="2">
        <v>2601.3000000000002</v>
      </c>
      <c r="S8" s="2">
        <v>2706.6</v>
      </c>
      <c r="T8" s="2">
        <v>2894.9</v>
      </c>
      <c r="U8" s="2">
        <v>3142.4</v>
      </c>
      <c r="V8" s="2">
        <v>3320</v>
      </c>
      <c r="W8" s="2">
        <v>3467.1</v>
      </c>
      <c r="X8" s="2">
        <v>3554.4</v>
      </c>
      <c r="Y8" s="2">
        <v>3741.9</v>
      </c>
      <c r="Z8" s="2">
        <v>3918.3</v>
      </c>
      <c r="AA8" s="2">
        <v>4209.3999999999996</v>
      </c>
      <c r="AB8" s="2">
        <v>4473.3999999999996</v>
      </c>
      <c r="AC8" s="2">
        <v>4769.1000000000004</v>
      </c>
      <c r="AD8" s="2">
        <v>5141.8</v>
      </c>
      <c r="AE8" s="2">
        <v>5473.4</v>
      </c>
      <c r="AF8" s="2">
        <v>5801.1</v>
      </c>
      <c r="AG8" s="2">
        <v>6214.4</v>
      </c>
      <c r="AH8" s="2">
        <v>6199.7</v>
      </c>
      <c r="AI8" s="2">
        <v>6294.3</v>
      </c>
      <c r="AJ8" s="2">
        <v>6520.7</v>
      </c>
      <c r="AK8" s="2">
        <v>6955.9</v>
      </c>
      <c r="AL8" s="2">
        <v>7481.9</v>
      </c>
      <c r="AM8" s="2">
        <v>8024.9</v>
      </c>
      <c r="AN8" s="2">
        <v>8192.7999999999993</v>
      </c>
      <c r="AO8" s="2">
        <v>8105</v>
      </c>
      <c r="AP8" s="2">
        <v>7808.9</v>
      </c>
      <c r="AQ8" s="2">
        <v>8226.5</v>
      </c>
      <c r="AR8" s="2">
        <v>8613.4</v>
      </c>
      <c r="AS8" s="2">
        <v>9171.7999999999993</v>
      </c>
      <c r="AT8" s="2">
        <v>9469.7999999999993</v>
      </c>
      <c r="AU8" s="2">
        <v>10045.9</v>
      </c>
      <c r="AV8" s="2">
        <v>10471.9</v>
      </c>
      <c r="AW8" s="2">
        <v>10648.6</v>
      </c>
      <c r="AX8" s="2">
        <v>11085.9</v>
      </c>
      <c r="AY8" s="2">
        <v>11742.6</v>
      </c>
      <c r="AZ8" s="2">
        <v>12239.9</v>
      </c>
      <c r="BA8" s="2">
        <v>12056.5</v>
      </c>
      <c r="BB8" s="2">
        <v>13680.4</v>
      </c>
    </row>
    <row r="9" spans="1:54" x14ac:dyDescent="0.35">
      <c r="A9" t="s">
        <v>60</v>
      </c>
      <c r="B9" t="s">
        <v>61</v>
      </c>
      <c r="C9">
        <v>61.8</v>
      </c>
      <c r="D9">
        <v>67.599999999999994</v>
      </c>
      <c r="E9">
        <v>73.400000000000006</v>
      </c>
      <c r="F9">
        <v>82</v>
      </c>
      <c r="G9">
        <v>96</v>
      </c>
      <c r="H9">
        <v>113.5</v>
      </c>
      <c r="I9">
        <v>125</v>
      </c>
      <c r="J9">
        <v>140.5</v>
      </c>
      <c r="K9">
        <v>159.30000000000001</v>
      </c>
      <c r="L9">
        <v>183.4</v>
      </c>
      <c r="M9">
        <v>212.1</v>
      </c>
      <c r="N9">
        <v>244.9</v>
      </c>
      <c r="O9">
        <v>272.5</v>
      </c>
      <c r="P9">
        <v>285.89999999999998</v>
      </c>
      <c r="Q9">
        <v>303.2</v>
      </c>
      <c r="R9">
        <v>326.89999999999998</v>
      </c>
      <c r="S9">
        <v>349.9</v>
      </c>
      <c r="T9">
        <v>371.3</v>
      </c>
      <c r="U9">
        <v>399.9</v>
      </c>
      <c r="V9">
        <v>427.1</v>
      </c>
      <c r="W9">
        <v>454.7</v>
      </c>
      <c r="X9">
        <v>479.6</v>
      </c>
      <c r="Y9">
        <v>494.3</v>
      </c>
      <c r="Z9">
        <v>517.20000000000005</v>
      </c>
      <c r="AA9">
        <v>547.6</v>
      </c>
      <c r="AB9">
        <v>590.4</v>
      </c>
      <c r="AC9">
        <v>626.29999999999995</v>
      </c>
      <c r="AD9">
        <v>670.1</v>
      </c>
      <c r="AE9">
        <v>715</v>
      </c>
      <c r="AF9">
        <v>769.6</v>
      </c>
      <c r="AG9">
        <v>838.6</v>
      </c>
      <c r="AH9">
        <v>888.6</v>
      </c>
      <c r="AI9">
        <v>914.6</v>
      </c>
      <c r="AJ9">
        <v>932.5</v>
      </c>
      <c r="AK9">
        <v>973</v>
      </c>
      <c r="AL9">
        <v>1042</v>
      </c>
      <c r="AM9">
        <v>1119.3</v>
      </c>
      <c r="AN9">
        <v>1188.9000000000001</v>
      </c>
      <c r="AO9">
        <v>1256.5999999999999</v>
      </c>
      <c r="AP9">
        <v>1263.8</v>
      </c>
      <c r="AQ9">
        <v>1271.2</v>
      </c>
      <c r="AR9">
        <v>1324.6</v>
      </c>
      <c r="AS9">
        <v>1392.5</v>
      </c>
      <c r="AT9">
        <v>1450.2</v>
      </c>
      <c r="AU9">
        <v>1527.5</v>
      </c>
      <c r="AV9">
        <v>1588.2</v>
      </c>
      <c r="AW9">
        <v>1627.4</v>
      </c>
      <c r="AX9">
        <v>1701.4</v>
      </c>
      <c r="AY9">
        <v>1782.6</v>
      </c>
      <c r="AZ9">
        <v>1881.3</v>
      </c>
      <c r="BA9">
        <v>1958.5</v>
      </c>
      <c r="BB9">
        <v>2068.1999999999998</v>
      </c>
    </row>
    <row r="10" spans="1:54" x14ac:dyDescent="0.35">
      <c r="A10" t="s">
        <v>62</v>
      </c>
      <c r="B10" t="s">
        <v>63</v>
      </c>
      <c r="C10">
        <v>550.29999999999995</v>
      </c>
      <c r="D10">
        <v>593.29999999999995</v>
      </c>
      <c r="E10">
        <v>659.5</v>
      </c>
      <c r="F10">
        <v>738.2</v>
      </c>
      <c r="G10">
        <v>793.5</v>
      </c>
      <c r="H10">
        <v>852</v>
      </c>
      <c r="I10">
        <v>962.3</v>
      </c>
      <c r="J10">
        <v>1092.0999999999999</v>
      </c>
      <c r="K10">
        <v>1247.5999999999999</v>
      </c>
      <c r="L10">
        <v>1380.9</v>
      </c>
      <c r="M10">
        <v>1490.1</v>
      </c>
      <c r="N10">
        <v>1689.9</v>
      </c>
      <c r="O10">
        <v>1745.9</v>
      </c>
      <c r="P10">
        <v>1886.5</v>
      </c>
      <c r="Q10">
        <v>2131.5</v>
      </c>
      <c r="R10">
        <v>2274.4</v>
      </c>
      <c r="S10">
        <v>2356.6999999999998</v>
      </c>
      <c r="T10">
        <v>2523.6</v>
      </c>
      <c r="U10">
        <v>2742.5</v>
      </c>
      <c r="V10">
        <v>2892.8</v>
      </c>
      <c r="W10">
        <v>3012.5</v>
      </c>
      <c r="X10">
        <v>3074.8</v>
      </c>
      <c r="Y10">
        <v>3247.6</v>
      </c>
      <c r="Z10">
        <v>3401.2</v>
      </c>
      <c r="AA10">
        <v>3661.8</v>
      </c>
      <c r="AB10">
        <v>3882.9</v>
      </c>
      <c r="AC10">
        <v>4142.8</v>
      </c>
      <c r="AD10">
        <v>4471.8</v>
      </c>
      <c r="AE10">
        <v>4758.3999999999996</v>
      </c>
      <c r="AF10">
        <v>5031.3999999999996</v>
      </c>
      <c r="AG10">
        <v>5375.8</v>
      </c>
      <c r="AH10">
        <v>5311.1</v>
      </c>
      <c r="AI10">
        <v>5379.7</v>
      </c>
      <c r="AJ10">
        <v>5588.1</v>
      </c>
      <c r="AK10">
        <v>5982.9</v>
      </c>
      <c r="AL10">
        <v>6439.9</v>
      </c>
      <c r="AM10">
        <v>6905.6</v>
      </c>
      <c r="AN10">
        <v>7003.9</v>
      </c>
      <c r="AO10">
        <v>6848.4</v>
      </c>
      <c r="AP10">
        <v>6545.1</v>
      </c>
      <c r="AQ10">
        <v>6955.3</v>
      </c>
      <c r="AR10">
        <v>7288.8</v>
      </c>
      <c r="AS10">
        <v>7779.3</v>
      </c>
      <c r="AT10">
        <v>8019.6</v>
      </c>
      <c r="AU10">
        <v>8518.4</v>
      </c>
      <c r="AV10">
        <v>8883.7000000000007</v>
      </c>
      <c r="AW10">
        <v>9021.2000000000007</v>
      </c>
      <c r="AX10">
        <v>9384.5</v>
      </c>
      <c r="AY10">
        <v>9960</v>
      </c>
      <c r="AZ10">
        <v>10358.6</v>
      </c>
      <c r="BA10">
        <v>10098</v>
      </c>
      <c r="BB10">
        <v>11612.2</v>
      </c>
    </row>
    <row r="11" spans="1:54" x14ac:dyDescent="0.35">
      <c r="A11" t="s">
        <v>64</v>
      </c>
      <c r="B11" t="s">
        <v>65</v>
      </c>
      <c r="C11">
        <v>398</v>
      </c>
      <c r="D11">
        <v>421.7</v>
      </c>
      <c r="E11">
        <v>468.2</v>
      </c>
      <c r="F11">
        <v>526.1</v>
      </c>
      <c r="G11">
        <v>577.29999999999995</v>
      </c>
      <c r="H11">
        <v>607.79999999999995</v>
      </c>
      <c r="I11">
        <v>682.8</v>
      </c>
      <c r="J11">
        <v>771.7</v>
      </c>
      <c r="K11">
        <v>884.7</v>
      </c>
      <c r="L11">
        <v>1004.4</v>
      </c>
      <c r="M11">
        <v>1102</v>
      </c>
      <c r="N11">
        <v>1220.5999999999999</v>
      </c>
      <c r="O11">
        <v>1275.0999999999999</v>
      </c>
      <c r="P11">
        <v>1353</v>
      </c>
      <c r="Q11">
        <v>1501.1</v>
      </c>
      <c r="R11">
        <v>1615.9</v>
      </c>
      <c r="S11">
        <v>1723.4</v>
      </c>
      <c r="T11">
        <v>1847.6</v>
      </c>
      <c r="U11">
        <v>2002.3</v>
      </c>
      <c r="V11">
        <v>2119.3000000000002</v>
      </c>
      <c r="W11">
        <v>2234.9</v>
      </c>
      <c r="X11">
        <v>2277.8000000000002</v>
      </c>
      <c r="Y11">
        <v>2420.5</v>
      </c>
      <c r="Z11">
        <v>2515.6999999999998</v>
      </c>
      <c r="AA11">
        <v>2649</v>
      </c>
      <c r="AB11">
        <v>2787.9</v>
      </c>
      <c r="AC11">
        <v>2953.7</v>
      </c>
      <c r="AD11">
        <v>3176.6</v>
      </c>
      <c r="AE11">
        <v>3447.5</v>
      </c>
      <c r="AF11">
        <v>3684.3</v>
      </c>
      <c r="AG11">
        <v>4008.9</v>
      </c>
      <c r="AH11">
        <v>4013.8</v>
      </c>
      <c r="AI11">
        <v>3972.7</v>
      </c>
      <c r="AJ11">
        <v>4040.9</v>
      </c>
      <c r="AK11">
        <v>4240.2</v>
      </c>
      <c r="AL11">
        <v>4443</v>
      </c>
      <c r="AM11">
        <v>4681.2</v>
      </c>
      <c r="AN11">
        <v>4894.2</v>
      </c>
      <c r="AO11">
        <v>4940.3</v>
      </c>
      <c r="AP11">
        <v>4607.5</v>
      </c>
      <c r="AQ11">
        <v>4700.8</v>
      </c>
      <c r="AR11">
        <v>4928</v>
      </c>
      <c r="AS11">
        <v>5182.7</v>
      </c>
      <c r="AT11">
        <v>5352.4</v>
      </c>
      <c r="AU11">
        <v>5645.2</v>
      </c>
      <c r="AV11">
        <v>5944.4</v>
      </c>
      <c r="AW11">
        <v>6099.6</v>
      </c>
      <c r="AX11">
        <v>6419.8</v>
      </c>
      <c r="AY11">
        <v>6767.8</v>
      </c>
      <c r="AZ11">
        <v>7092.6</v>
      </c>
      <c r="BA11">
        <v>7155.8</v>
      </c>
      <c r="BB11">
        <v>7854.6</v>
      </c>
    </row>
    <row r="12" spans="1:54" x14ac:dyDescent="0.35">
      <c r="A12" t="s">
        <v>66</v>
      </c>
      <c r="B12" t="s">
        <v>67</v>
      </c>
      <c r="C12">
        <v>356</v>
      </c>
      <c r="D12">
        <v>376.2</v>
      </c>
      <c r="E12">
        <v>414.8</v>
      </c>
      <c r="F12">
        <v>464.6</v>
      </c>
      <c r="G12">
        <v>508.9</v>
      </c>
      <c r="H12">
        <v>528.4</v>
      </c>
      <c r="I12">
        <v>591.20000000000005</v>
      </c>
      <c r="J12">
        <v>662.7</v>
      </c>
      <c r="K12">
        <v>756.2</v>
      </c>
      <c r="L12">
        <v>855.6</v>
      </c>
      <c r="M12">
        <v>935.6</v>
      </c>
      <c r="N12">
        <v>1033.4000000000001</v>
      </c>
      <c r="O12">
        <v>1073.0999999999999</v>
      </c>
      <c r="P12">
        <v>1132.5999999999999</v>
      </c>
      <c r="Q12">
        <v>1256.8</v>
      </c>
      <c r="R12">
        <v>1351.4</v>
      </c>
      <c r="S12">
        <v>1432.3</v>
      </c>
      <c r="T12">
        <v>1536.6</v>
      </c>
      <c r="U12">
        <v>1666.1</v>
      </c>
      <c r="V12">
        <v>1756.5</v>
      </c>
      <c r="W12">
        <v>1849.3</v>
      </c>
      <c r="X12">
        <v>1875.3</v>
      </c>
      <c r="Y12">
        <v>1977.8</v>
      </c>
      <c r="Z12">
        <v>2049.1</v>
      </c>
      <c r="AA12">
        <v>2160.3000000000002</v>
      </c>
      <c r="AB12">
        <v>2296.1</v>
      </c>
      <c r="AC12">
        <v>2448.1999999999998</v>
      </c>
      <c r="AD12">
        <v>2650.8</v>
      </c>
      <c r="AE12">
        <v>2883.2</v>
      </c>
      <c r="AF12">
        <v>3092.4</v>
      </c>
      <c r="AG12">
        <v>3363.8</v>
      </c>
      <c r="AH12">
        <v>3352.3</v>
      </c>
      <c r="AI12">
        <v>3295.4</v>
      </c>
      <c r="AJ12">
        <v>3335.7</v>
      </c>
      <c r="AK12">
        <v>3502.1</v>
      </c>
      <c r="AL12">
        <v>3663.8</v>
      </c>
      <c r="AM12">
        <v>3883.9</v>
      </c>
      <c r="AN12">
        <v>4069.6</v>
      </c>
      <c r="AO12">
        <v>4106.3999999999996</v>
      </c>
      <c r="AP12">
        <v>3813.9</v>
      </c>
      <c r="AQ12">
        <v>3896.8</v>
      </c>
      <c r="AR12">
        <v>4095.9</v>
      </c>
      <c r="AS12">
        <v>4323.3</v>
      </c>
      <c r="AT12">
        <v>4460.3</v>
      </c>
      <c r="AU12">
        <v>4720.3999999999996</v>
      </c>
      <c r="AV12">
        <v>4980.3999999999996</v>
      </c>
      <c r="AW12">
        <v>5123.5</v>
      </c>
      <c r="AX12">
        <v>5386.3</v>
      </c>
      <c r="AY12">
        <v>5672.1</v>
      </c>
      <c r="AZ12">
        <v>5955.8</v>
      </c>
      <c r="BA12">
        <v>6037.7</v>
      </c>
      <c r="BB12">
        <v>6658.9</v>
      </c>
    </row>
    <row r="13" spans="1:54" x14ac:dyDescent="0.35">
      <c r="A13" t="s">
        <v>68</v>
      </c>
      <c r="B13" t="s">
        <v>69</v>
      </c>
      <c r="C13">
        <v>42</v>
      </c>
      <c r="D13">
        <v>45.5</v>
      </c>
      <c r="E13">
        <v>53.4</v>
      </c>
      <c r="F13">
        <v>61.5</v>
      </c>
      <c r="G13">
        <v>68.400000000000006</v>
      </c>
      <c r="H13">
        <v>79.400000000000006</v>
      </c>
      <c r="I13">
        <v>91.6</v>
      </c>
      <c r="J13">
        <v>109</v>
      </c>
      <c r="K13">
        <v>128.5</v>
      </c>
      <c r="L13">
        <v>148.80000000000001</v>
      </c>
      <c r="M13">
        <v>166.4</v>
      </c>
      <c r="N13">
        <v>187.1</v>
      </c>
      <c r="O13">
        <v>202</v>
      </c>
      <c r="P13">
        <v>220.3</v>
      </c>
      <c r="Q13">
        <v>244.3</v>
      </c>
      <c r="R13">
        <v>264.5</v>
      </c>
      <c r="S13">
        <v>291.10000000000002</v>
      </c>
      <c r="T13">
        <v>311.10000000000002</v>
      </c>
      <c r="U13">
        <v>336.3</v>
      </c>
      <c r="V13">
        <v>362.8</v>
      </c>
      <c r="W13">
        <v>385.7</v>
      </c>
      <c r="X13">
        <v>402.5</v>
      </c>
      <c r="Y13">
        <v>442.7</v>
      </c>
      <c r="Z13">
        <v>466.7</v>
      </c>
      <c r="AA13">
        <v>488.7</v>
      </c>
      <c r="AB13">
        <v>491.8</v>
      </c>
      <c r="AC13">
        <v>505.5</v>
      </c>
      <c r="AD13">
        <v>525.70000000000005</v>
      </c>
      <c r="AE13">
        <v>564.29999999999995</v>
      </c>
      <c r="AF13">
        <v>591.9</v>
      </c>
      <c r="AG13">
        <v>645.1</v>
      </c>
      <c r="AH13">
        <v>661.5</v>
      </c>
      <c r="AI13">
        <v>677.3</v>
      </c>
      <c r="AJ13">
        <v>705.2</v>
      </c>
      <c r="AK13">
        <v>738.1</v>
      </c>
      <c r="AL13">
        <v>779.2</v>
      </c>
      <c r="AM13">
        <v>797.3</v>
      </c>
      <c r="AN13">
        <v>824.6</v>
      </c>
      <c r="AO13">
        <v>834</v>
      </c>
      <c r="AP13">
        <v>793.5</v>
      </c>
      <c r="AQ13">
        <v>804</v>
      </c>
      <c r="AR13">
        <v>832.1</v>
      </c>
      <c r="AS13">
        <v>859.4</v>
      </c>
      <c r="AT13">
        <v>892.2</v>
      </c>
      <c r="AU13">
        <v>924.8</v>
      </c>
      <c r="AV13">
        <v>963.9</v>
      </c>
      <c r="AW13">
        <v>976.1</v>
      </c>
      <c r="AX13">
        <v>1033.5</v>
      </c>
      <c r="AY13">
        <v>1095.7</v>
      </c>
      <c r="AZ13">
        <v>1136.8</v>
      </c>
      <c r="BA13">
        <v>1118</v>
      </c>
      <c r="BB13">
        <v>1195.8</v>
      </c>
    </row>
    <row r="14" spans="1:54" x14ac:dyDescent="0.35">
      <c r="A14" t="s">
        <v>70</v>
      </c>
      <c r="B14" t="s">
        <v>71</v>
      </c>
      <c r="C14">
        <v>57</v>
      </c>
      <c r="D14">
        <v>62.8</v>
      </c>
      <c r="E14">
        <v>67.3</v>
      </c>
      <c r="F14">
        <v>74.099999999999994</v>
      </c>
      <c r="G14">
        <v>78.599999999999994</v>
      </c>
      <c r="H14">
        <v>84.5</v>
      </c>
      <c r="I14">
        <v>91.4</v>
      </c>
      <c r="J14">
        <v>100</v>
      </c>
      <c r="K14">
        <v>108.7</v>
      </c>
      <c r="L14">
        <v>115</v>
      </c>
      <c r="M14">
        <v>128.6</v>
      </c>
      <c r="N14">
        <v>154.4</v>
      </c>
      <c r="O14">
        <v>161.30000000000001</v>
      </c>
      <c r="P14">
        <v>177.4</v>
      </c>
      <c r="Q14">
        <v>195.6</v>
      </c>
      <c r="R14">
        <v>209</v>
      </c>
      <c r="S14">
        <v>219.6</v>
      </c>
      <c r="T14">
        <v>233.4</v>
      </c>
      <c r="U14">
        <v>252</v>
      </c>
      <c r="V14">
        <v>267.5</v>
      </c>
      <c r="W14">
        <v>284.5</v>
      </c>
      <c r="X14">
        <v>307.89999999999998</v>
      </c>
      <c r="Y14">
        <v>325.89999999999998</v>
      </c>
      <c r="Z14">
        <v>343.8</v>
      </c>
      <c r="AA14">
        <v>376.1</v>
      </c>
      <c r="AB14">
        <v>384.8</v>
      </c>
      <c r="AC14">
        <v>398.4</v>
      </c>
      <c r="AD14">
        <v>416.9</v>
      </c>
      <c r="AE14">
        <v>430.8</v>
      </c>
      <c r="AF14">
        <v>454</v>
      </c>
      <c r="AG14">
        <v>479.8</v>
      </c>
      <c r="AH14">
        <v>469.4</v>
      </c>
      <c r="AI14">
        <v>497.5</v>
      </c>
      <c r="AJ14">
        <v>524.29999999999995</v>
      </c>
      <c r="AK14">
        <v>569.4</v>
      </c>
      <c r="AL14">
        <v>616.29999999999995</v>
      </c>
      <c r="AM14">
        <v>654.5</v>
      </c>
      <c r="AN14">
        <v>676.3</v>
      </c>
      <c r="AO14">
        <v>685</v>
      </c>
      <c r="AP14">
        <v>655.5</v>
      </c>
      <c r="AQ14">
        <v>684.9</v>
      </c>
      <c r="AR14">
        <v>718.7</v>
      </c>
      <c r="AS14">
        <v>743.2</v>
      </c>
      <c r="AT14">
        <v>793.1</v>
      </c>
      <c r="AU14">
        <v>828.3</v>
      </c>
      <c r="AV14">
        <v>838.1</v>
      </c>
      <c r="AW14">
        <v>853.8</v>
      </c>
      <c r="AX14">
        <v>887.6</v>
      </c>
      <c r="AY14">
        <v>959.1</v>
      </c>
      <c r="AZ14">
        <v>999.9</v>
      </c>
      <c r="BA14">
        <v>624.5</v>
      </c>
      <c r="BB14">
        <v>857.8</v>
      </c>
    </row>
    <row r="15" spans="1:54" x14ac:dyDescent="0.35">
      <c r="A15" t="s">
        <v>72</v>
      </c>
      <c r="B15" t="s">
        <v>73</v>
      </c>
      <c r="C15">
        <v>95.3</v>
      </c>
      <c r="D15">
        <v>108.8</v>
      </c>
      <c r="E15">
        <v>124</v>
      </c>
      <c r="F15">
        <v>138</v>
      </c>
      <c r="G15">
        <v>137.6</v>
      </c>
      <c r="H15">
        <v>159.69999999999999</v>
      </c>
      <c r="I15">
        <v>188.1</v>
      </c>
      <c r="J15">
        <v>220.3</v>
      </c>
      <c r="K15">
        <v>254.2</v>
      </c>
      <c r="L15">
        <v>261.5</v>
      </c>
      <c r="M15">
        <v>259.60000000000002</v>
      </c>
      <c r="N15">
        <v>314.89999999999998</v>
      </c>
      <c r="O15">
        <v>309.39999999999998</v>
      </c>
      <c r="P15">
        <v>356.1</v>
      </c>
      <c r="Q15">
        <v>434.8</v>
      </c>
      <c r="R15">
        <v>449.5</v>
      </c>
      <c r="S15">
        <v>413.7</v>
      </c>
      <c r="T15">
        <v>442.6</v>
      </c>
      <c r="U15">
        <v>488.2</v>
      </c>
      <c r="V15">
        <v>506</v>
      </c>
      <c r="W15">
        <v>493.1</v>
      </c>
      <c r="X15">
        <v>489.1</v>
      </c>
      <c r="Y15">
        <v>501.2</v>
      </c>
      <c r="Z15">
        <v>541.70000000000005</v>
      </c>
      <c r="AA15">
        <v>636.70000000000005</v>
      </c>
      <c r="AB15">
        <v>710.3</v>
      </c>
      <c r="AC15">
        <v>790.7</v>
      </c>
      <c r="AD15">
        <v>878.3</v>
      </c>
      <c r="AE15">
        <v>880.2</v>
      </c>
      <c r="AF15">
        <v>893.1</v>
      </c>
      <c r="AG15">
        <v>887.1</v>
      </c>
      <c r="AH15">
        <v>827.9</v>
      </c>
      <c r="AI15">
        <v>909.4</v>
      </c>
      <c r="AJ15">
        <v>1023</v>
      </c>
      <c r="AK15">
        <v>1173.3</v>
      </c>
      <c r="AL15">
        <v>1380.7</v>
      </c>
      <c r="AM15">
        <v>1569.9</v>
      </c>
      <c r="AN15">
        <v>1433.4</v>
      </c>
      <c r="AO15">
        <v>1223.0999999999999</v>
      </c>
      <c r="AP15">
        <v>1282.2</v>
      </c>
      <c r="AQ15">
        <v>1569.6</v>
      </c>
      <c r="AR15">
        <v>1642.2</v>
      </c>
      <c r="AS15">
        <v>1853.5</v>
      </c>
      <c r="AT15">
        <v>1874.1</v>
      </c>
      <c r="AU15">
        <v>2044.9</v>
      </c>
      <c r="AV15">
        <v>2101.1999999999998</v>
      </c>
      <c r="AW15">
        <v>2067.8000000000002</v>
      </c>
      <c r="AX15">
        <v>2077.1</v>
      </c>
      <c r="AY15">
        <v>2233.1</v>
      </c>
      <c r="AZ15">
        <v>2266.1</v>
      </c>
      <c r="BA15">
        <v>2317.8000000000002</v>
      </c>
      <c r="BB15">
        <v>2899.8</v>
      </c>
    </row>
    <row r="16" spans="1:54" x14ac:dyDescent="0.35">
      <c r="A16" t="s">
        <v>74</v>
      </c>
      <c r="B16" t="s">
        <v>75</v>
      </c>
      <c r="C16">
        <v>12.5</v>
      </c>
      <c r="D16">
        <v>12.6</v>
      </c>
      <c r="E16">
        <v>12.4</v>
      </c>
      <c r="F16">
        <v>14.7</v>
      </c>
      <c r="G16">
        <v>23.1</v>
      </c>
      <c r="H16">
        <v>27.2</v>
      </c>
      <c r="I16">
        <v>22.7</v>
      </c>
      <c r="J16">
        <v>27.7</v>
      </c>
      <c r="K16">
        <v>30.6</v>
      </c>
      <c r="L16">
        <v>36.299999999999997</v>
      </c>
      <c r="M16">
        <v>59.4</v>
      </c>
      <c r="N16">
        <v>82.8</v>
      </c>
      <c r="O16">
        <v>95.5</v>
      </c>
      <c r="P16">
        <v>91.9</v>
      </c>
      <c r="Q16">
        <v>106.6</v>
      </c>
      <c r="R16">
        <v>102.2</v>
      </c>
      <c r="S16">
        <v>99.5</v>
      </c>
      <c r="T16">
        <v>99.7</v>
      </c>
      <c r="U16">
        <v>104.4</v>
      </c>
      <c r="V16">
        <v>125.2</v>
      </c>
      <c r="W16">
        <v>117.4</v>
      </c>
      <c r="X16">
        <v>79.3</v>
      </c>
      <c r="Y16">
        <v>63.2</v>
      </c>
      <c r="Z16">
        <v>62.3</v>
      </c>
      <c r="AA16">
        <v>57.7</v>
      </c>
      <c r="AB16">
        <v>60.2</v>
      </c>
      <c r="AC16">
        <v>59.4</v>
      </c>
      <c r="AD16">
        <v>81.7</v>
      </c>
      <c r="AE16">
        <v>121.6</v>
      </c>
      <c r="AF16">
        <v>126.1</v>
      </c>
      <c r="AG16">
        <v>173.8</v>
      </c>
      <c r="AH16">
        <v>153.19999999999999</v>
      </c>
      <c r="AI16">
        <v>92.9</v>
      </c>
      <c r="AJ16">
        <v>75.3</v>
      </c>
      <c r="AK16">
        <v>24.3</v>
      </c>
      <c r="AL16">
        <v>61.2</v>
      </c>
      <c r="AM16">
        <v>115.8</v>
      </c>
      <c r="AN16">
        <v>168.4</v>
      </c>
      <c r="AO16">
        <v>231.3</v>
      </c>
      <c r="AP16">
        <v>146.1</v>
      </c>
      <c r="AQ16">
        <v>126.5</v>
      </c>
      <c r="AR16">
        <v>136.6</v>
      </c>
      <c r="AS16">
        <v>199.3</v>
      </c>
      <c r="AT16">
        <v>194.8</v>
      </c>
      <c r="AU16">
        <v>234.4</v>
      </c>
      <c r="AV16">
        <v>313</v>
      </c>
      <c r="AW16">
        <v>309.10000000000002</v>
      </c>
      <c r="AX16">
        <v>331.8</v>
      </c>
      <c r="AY16">
        <v>310.10000000000002</v>
      </c>
      <c r="AZ16">
        <v>254.4</v>
      </c>
      <c r="BA16">
        <v>363.3</v>
      </c>
      <c r="BB16">
        <v>395.3</v>
      </c>
    </row>
    <row r="17" spans="1:54" x14ac:dyDescent="0.35">
      <c r="A17" t="s">
        <v>76</v>
      </c>
      <c r="B17" t="s">
        <v>77</v>
      </c>
      <c r="C17">
        <v>3.7</v>
      </c>
      <c r="D17">
        <v>3.4</v>
      </c>
      <c r="E17">
        <v>3.9</v>
      </c>
      <c r="F17">
        <v>4.8</v>
      </c>
      <c r="G17">
        <v>6.3</v>
      </c>
      <c r="H17">
        <v>8.1999999999999993</v>
      </c>
      <c r="I17">
        <v>7.6</v>
      </c>
      <c r="J17">
        <v>6</v>
      </c>
      <c r="K17">
        <v>7.9</v>
      </c>
      <c r="L17">
        <v>10.8</v>
      </c>
      <c r="M17">
        <v>12</v>
      </c>
      <c r="N17">
        <v>14.3</v>
      </c>
      <c r="O17">
        <v>16.600000000000001</v>
      </c>
      <c r="P17">
        <v>19.5</v>
      </c>
      <c r="Q17">
        <v>26.9</v>
      </c>
      <c r="R17">
        <v>30.9</v>
      </c>
      <c r="S17">
        <v>29.3</v>
      </c>
      <c r="T17">
        <v>24.9</v>
      </c>
      <c r="U17">
        <v>26.4</v>
      </c>
      <c r="V17">
        <v>33.6</v>
      </c>
      <c r="W17">
        <v>34</v>
      </c>
      <c r="X17">
        <v>33.700000000000003</v>
      </c>
      <c r="Y17">
        <v>34</v>
      </c>
      <c r="Z17">
        <v>31.8</v>
      </c>
      <c r="AA17">
        <v>32.200000000000003</v>
      </c>
      <c r="AB17">
        <v>36.9</v>
      </c>
      <c r="AC17">
        <v>43.7</v>
      </c>
      <c r="AD17">
        <v>34.4</v>
      </c>
      <c r="AE17">
        <v>52.8</v>
      </c>
      <c r="AF17">
        <v>53.8</v>
      </c>
      <c r="AG17">
        <v>72.400000000000006</v>
      </c>
      <c r="AH17">
        <v>84.8</v>
      </c>
      <c r="AI17">
        <v>61.6</v>
      </c>
      <c r="AJ17">
        <v>50.3</v>
      </c>
      <c r="AK17">
        <v>54.8</v>
      </c>
      <c r="AL17">
        <v>56.5</v>
      </c>
      <c r="AM17">
        <v>47.6</v>
      </c>
      <c r="AN17">
        <v>69.599999999999994</v>
      </c>
      <c r="AO17">
        <v>96.2</v>
      </c>
      <c r="AP17">
        <v>98</v>
      </c>
      <c r="AQ17">
        <v>100.1</v>
      </c>
      <c r="AR17">
        <v>108.3</v>
      </c>
      <c r="AS17">
        <v>62.2</v>
      </c>
      <c r="AT17">
        <v>67.400000000000006</v>
      </c>
      <c r="AU17">
        <v>95.1</v>
      </c>
      <c r="AV17">
        <v>122.9</v>
      </c>
      <c r="AW17">
        <v>140.9</v>
      </c>
      <c r="AX17">
        <v>115.6</v>
      </c>
      <c r="AY17">
        <v>131.6</v>
      </c>
      <c r="AZ17">
        <v>138.30000000000001</v>
      </c>
      <c r="BA17">
        <v>124</v>
      </c>
      <c r="BB17">
        <v>145.80000000000001</v>
      </c>
    </row>
    <row r="18" spans="1:54" x14ac:dyDescent="0.35">
      <c r="A18" t="s">
        <v>78</v>
      </c>
      <c r="B18" t="s">
        <v>79</v>
      </c>
      <c r="C18">
        <v>79.099999999999994</v>
      </c>
      <c r="D18">
        <v>92.8</v>
      </c>
      <c r="E18">
        <v>107.7</v>
      </c>
      <c r="F18">
        <v>118.5</v>
      </c>
      <c r="G18">
        <v>108.2</v>
      </c>
      <c r="H18">
        <v>124.2</v>
      </c>
      <c r="I18">
        <v>157.80000000000001</v>
      </c>
      <c r="J18">
        <v>186.7</v>
      </c>
      <c r="K18">
        <v>215.7</v>
      </c>
      <c r="L18">
        <v>214.4</v>
      </c>
      <c r="M18">
        <v>188.1</v>
      </c>
      <c r="N18">
        <v>217.8</v>
      </c>
      <c r="O18">
        <v>197.3</v>
      </c>
      <c r="P18">
        <v>244.7</v>
      </c>
      <c r="Q18">
        <v>301.3</v>
      </c>
      <c r="R18">
        <v>316.39999999999998</v>
      </c>
      <c r="S18">
        <v>284.89999999999998</v>
      </c>
      <c r="T18">
        <v>318</v>
      </c>
      <c r="U18">
        <v>357.5</v>
      </c>
      <c r="V18">
        <v>347.2</v>
      </c>
      <c r="W18">
        <v>341.6</v>
      </c>
      <c r="X18">
        <v>376.1</v>
      </c>
      <c r="Y18">
        <v>404.1</v>
      </c>
      <c r="Z18">
        <v>447.6</v>
      </c>
      <c r="AA18">
        <v>546.79999999999995</v>
      </c>
      <c r="AB18">
        <v>613.29999999999995</v>
      </c>
      <c r="AC18">
        <v>687.5</v>
      </c>
      <c r="AD18">
        <v>762.2</v>
      </c>
      <c r="AE18">
        <v>705.7</v>
      </c>
      <c r="AF18">
        <v>713.2</v>
      </c>
      <c r="AG18">
        <v>640.9</v>
      </c>
      <c r="AH18">
        <v>589.9</v>
      </c>
      <c r="AI18">
        <v>754.9</v>
      </c>
      <c r="AJ18">
        <v>897.3</v>
      </c>
      <c r="AK18">
        <v>1094.2</v>
      </c>
      <c r="AL18">
        <v>1262.9000000000001</v>
      </c>
      <c r="AM18">
        <v>1406.5</v>
      </c>
      <c r="AN18">
        <v>1195.4000000000001</v>
      </c>
      <c r="AO18">
        <v>895.7</v>
      </c>
      <c r="AP18">
        <v>1038</v>
      </c>
      <c r="AQ18">
        <v>1343</v>
      </c>
      <c r="AR18">
        <v>1397.2</v>
      </c>
      <c r="AS18">
        <v>1592.1</v>
      </c>
      <c r="AT18">
        <v>1611.9</v>
      </c>
      <c r="AU18">
        <v>1715.3</v>
      </c>
      <c r="AV18">
        <v>1665.3</v>
      </c>
      <c r="AW18">
        <v>1617.8</v>
      </c>
      <c r="AX18">
        <v>1629.7</v>
      </c>
      <c r="AY18">
        <v>1791.3</v>
      </c>
      <c r="AZ18">
        <v>1873.4</v>
      </c>
      <c r="BA18">
        <v>1830.5</v>
      </c>
      <c r="BB18">
        <v>2358.6999999999998</v>
      </c>
    </row>
    <row r="19" spans="1:54" x14ac:dyDescent="0.35">
      <c r="A19" t="s">
        <v>80</v>
      </c>
      <c r="B19" t="s">
        <v>81</v>
      </c>
      <c r="C19">
        <v>31.3</v>
      </c>
      <c r="D19">
        <v>34.799999999999997</v>
      </c>
      <c r="E19">
        <v>39.1</v>
      </c>
      <c r="F19">
        <v>45.6</v>
      </c>
      <c r="G19">
        <v>47.2</v>
      </c>
      <c r="H19">
        <v>46.3</v>
      </c>
      <c r="I19">
        <v>59.4</v>
      </c>
      <c r="J19">
        <v>68.5</v>
      </c>
      <c r="K19">
        <v>77.900000000000006</v>
      </c>
      <c r="L19">
        <v>80.7</v>
      </c>
      <c r="M19">
        <v>75.5</v>
      </c>
      <c r="N19">
        <v>70.3</v>
      </c>
      <c r="O19">
        <v>51.3</v>
      </c>
      <c r="P19">
        <v>66.400000000000006</v>
      </c>
      <c r="Q19">
        <v>81.5</v>
      </c>
      <c r="R19">
        <v>81.599999999999994</v>
      </c>
      <c r="S19">
        <v>91.9</v>
      </c>
      <c r="T19">
        <v>112.7</v>
      </c>
      <c r="U19">
        <v>124.3</v>
      </c>
      <c r="V19">
        <v>124.4</v>
      </c>
      <c r="W19">
        <v>121.8</v>
      </c>
      <c r="X19">
        <v>117.8</v>
      </c>
      <c r="Y19">
        <v>131.9</v>
      </c>
      <c r="Z19">
        <v>155</v>
      </c>
      <c r="AA19">
        <v>172.7</v>
      </c>
      <c r="AB19">
        <v>194.4</v>
      </c>
      <c r="AC19">
        <v>211.4</v>
      </c>
      <c r="AD19">
        <v>224.8</v>
      </c>
      <c r="AE19">
        <v>221.8</v>
      </c>
      <c r="AF19">
        <v>227.4</v>
      </c>
      <c r="AG19">
        <v>233.4</v>
      </c>
      <c r="AH19">
        <v>170.1</v>
      </c>
      <c r="AI19">
        <v>160.69999999999999</v>
      </c>
      <c r="AJ19">
        <v>213.8</v>
      </c>
      <c r="AK19">
        <v>278.5</v>
      </c>
      <c r="AL19">
        <v>379.7</v>
      </c>
      <c r="AM19">
        <v>430.1</v>
      </c>
      <c r="AN19">
        <v>391.8</v>
      </c>
      <c r="AO19">
        <v>255.9</v>
      </c>
      <c r="AP19">
        <v>203.9</v>
      </c>
      <c r="AQ19">
        <v>272.3</v>
      </c>
      <c r="AR19">
        <v>280.8</v>
      </c>
      <c r="AS19">
        <v>334.6</v>
      </c>
      <c r="AT19">
        <v>362.6</v>
      </c>
      <c r="AU19">
        <v>407.1</v>
      </c>
      <c r="AV19">
        <v>396.3</v>
      </c>
      <c r="AW19">
        <v>376.2</v>
      </c>
      <c r="AX19">
        <v>297.3</v>
      </c>
      <c r="AY19">
        <v>297.7</v>
      </c>
      <c r="AZ19">
        <v>297.39999999999998</v>
      </c>
      <c r="BA19">
        <v>288.89999999999998</v>
      </c>
      <c r="BB19">
        <v>388.2</v>
      </c>
    </row>
    <row r="20" spans="1:54" x14ac:dyDescent="0.35">
      <c r="A20" t="s">
        <v>82</v>
      </c>
      <c r="B20" t="s">
        <v>83</v>
      </c>
      <c r="C20">
        <v>47.9</v>
      </c>
      <c r="D20">
        <v>58</v>
      </c>
      <c r="E20">
        <v>68.599999999999994</v>
      </c>
      <c r="F20">
        <v>72.900000000000006</v>
      </c>
      <c r="G20">
        <v>61</v>
      </c>
      <c r="H20">
        <v>78</v>
      </c>
      <c r="I20">
        <v>98.4</v>
      </c>
      <c r="J20">
        <v>118.2</v>
      </c>
      <c r="K20">
        <v>137.80000000000001</v>
      </c>
      <c r="L20">
        <v>133.6</v>
      </c>
      <c r="M20">
        <v>112.6</v>
      </c>
      <c r="N20">
        <v>147.5</v>
      </c>
      <c r="O20">
        <v>146</v>
      </c>
      <c r="P20">
        <v>178.3</v>
      </c>
      <c r="Q20">
        <v>219.8</v>
      </c>
      <c r="R20">
        <v>234.8</v>
      </c>
      <c r="S20">
        <v>193</v>
      </c>
      <c r="T20">
        <v>205.3</v>
      </c>
      <c r="U20">
        <v>233.2</v>
      </c>
      <c r="V20">
        <v>222.7</v>
      </c>
      <c r="W20">
        <v>219.8</v>
      </c>
      <c r="X20">
        <v>258.3</v>
      </c>
      <c r="Y20">
        <v>272.2</v>
      </c>
      <c r="Z20">
        <v>292.60000000000002</v>
      </c>
      <c r="AA20">
        <v>374.1</v>
      </c>
      <c r="AB20">
        <v>418.8</v>
      </c>
      <c r="AC20">
        <v>476.1</v>
      </c>
      <c r="AD20">
        <v>537.4</v>
      </c>
      <c r="AE20">
        <v>483.9</v>
      </c>
      <c r="AF20">
        <v>485.8</v>
      </c>
      <c r="AG20">
        <v>407.4</v>
      </c>
      <c r="AH20">
        <v>419.8</v>
      </c>
      <c r="AI20">
        <v>594.29999999999995</v>
      </c>
      <c r="AJ20">
        <v>683.6</v>
      </c>
      <c r="AK20">
        <v>815.7</v>
      </c>
      <c r="AL20">
        <v>883.2</v>
      </c>
      <c r="AM20">
        <v>976.4</v>
      </c>
      <c r="AN20">
        <v>803.6</v>
      </c>
      <c r="AO20">
        <v>639.70000000000005</v>
      </c>
      <c r="AP20">
        <v>834.1</v>
      </c>
      <c r="AQ20">
        <v>1070.7</v>
      </c>
      <c r="AR20">
        <v>1116.5</v>
      </c>
      <c r="AS20">
        <v>1257.5</v>
      </c>
      <c r="AT20">
        <v>1249.2</v>
      </c>
      <c r="AU20">
        <v>1308.3</v>
      </c>
      <c r="AV20">
        <v>1269</v>
      </c>
      <c r="AW20">
        <v>1241.5999999999999</v>
      </c>
      <c r="AX20">
        <v>1332.3</v>
      </c>
      <c r="AY20">
        <v>1493.7</v>
      </c>
      <c r="AZ20">
        <v>1576</v>
      </c>
      <c r="BA20">
        <v>1541.6</v>
      </c>
      <c r="BB20">
        <v>1970.5</v>
      </c>
    </row>
    <row r="21" spans="1:54" x14ac:dyDescent="0.35">
      <c r="A21" t="s">
        <v>84</v>
      </c>
      <c r="B21" t="s">
        <v>85</v>
      </c>
      <c r="C21">
        <v>23.9</v>
      </c>
      <c r="D21">
        <v>23.7</v>
      </c>
      <c r="E21">
        <v>25.2</v>
      </c>
      <c r="F21">
        <v>27.4</v>
      </c>
      <c r="G21">
        <v>29</v>
      </c>
      <c r="H21">
        <v>31.8</v>
      </c>
      <c r="I21">
        <v>35.9</v>
      </c>
      <c r="J21">
        <v>39.6</v>
      </c>
      <c r="K21">
        <v>46.6</v>
      </c>
      <c r="L21">
        <v>50.8</v>
      </c>
      <c r="M21">
        <v>59</v>
      </c>
      <c r="N21">
        <v>72.3</v>
      </c>
      <c r="O21">
        <v>76.5</v>
      </c>
      <c r="P21">
        <v>85.5</v>
      </c>
      <c r="Q21">
        <v>94.6</v>
      </c>
      <c r="R21">
        <v>103.5</v>
      </c>
      <c r="S21">
        <v>106.1</v>
      </c>
      <c r="T21">
        <v>113.3</v>
      </c>
      <c r="U21">
        <v>115.4</v>
      </c>
      <c r="V21">
        <v>148</v>
      </c>
      <c r="W21">
        <v>167.7</v>
      </c>
      <c r="X21">
        <v>177</v>
      </c>
      <c r="Y21">
        <v>178.3</v>
      </c>
      <c r="Z21">
        <v>200.7</v>
      </c>
      <c r="AA21">
        <v>218.3</v>
      </c>
      <c r="AB21">
        <v>249.6</v>
      </c>
      <c r="AC21">
        <v>283.2</v>
      </c>
      <c r="AD21">
        <v>312.89999999999998</v>
      </c>
      <c r="AE21">
        <v>341.4</v>
      </c>
      <c r="AF21">
        <v>331.8</v>
      </c>
      <c r="AG21">
        <v>380.8</v>
      </c>
      <c r="AH21">
        <v>357</v>
      </c>
      <c r="AI21">
        <v>376.8</v>
      </c>
      <c r="AJ21">
        <v>423.9</v>
      </c>
      <c r="AK21">
        <v>519.79999999999995</v>
      </c>
      <c r="AL21">
        <v>341.1</v>
      </c>
      <c r="AM21">
        <v>677.2</v>
      </c>
      <c r="AN21">
        <v>713.1</v>
      </c>
      <c r="AO21">
        <v>659.8</v>
      </c>
      <c r="AP21">
        <v>503.9</v>
      </c>
      <c r="AQ21">
        <v>521.79999999999995</v>
      </c>
      <c r="AR21">
        <v>624.20000000000005</v>
      </c>
      <c r="AS21">
        <v>768.8</v>
      </c>
      <c r="AT21">
        <v>870.6</v>
      </c>
      <c r="AU21">
        <v>934.4</v>
      </c>
      <c r="AV21">
        <v>1002.1</v>
      </c>
      <c r="AW21">
        <v>1003.7</v>
      </c>
      <c r="AX21">
        <v>1053.7</v>
      </c>
      <c r="AY21">
        <v>437.4</v>
      </c>
      <c r="AZ21">
        <v>1050.5</v>
      </c>
      <c r="BA21">
        <v>1221.5999999999999</v>
      </c>
      <c r="BB21">
        <v>1401.6</v>
      </c>
    </row>
    <row r="22" spans="1:54" x14ac:dyDescent="0.35">
      <c r="A22" t="s">
        <v>86</v>
      </c>
      <c r="B22" t="s">
        <v>87</v>
      </c>
      <c r="C22">
        <v>24</v>
      </c>
      <c r="D22">
        <v>34.299999999999997</v>
      </c>
      <c r="E22">
        <v>43.4</v>
      </c>
      <c r="F22">
        <v>45.4</v>
      </c>
      <c r="G22">
        <v>32</v>
      </c>
      <c r="H22">
        <v>46.2</v>
      </c>
      <c r="I22">
        <v>62.4</v>
      </c>
      <c r="J22">
        <v>78.5</v>
      </c>
      <c r="K22">
        <v>91.2</v>
      </c>
      <c r="L22">
        <v>82.9</v>
      </c>
      <c r="M22">
        <v>53.6</v>
      </c>
      <c r="N22">
        <v>75.2</v>
      </c>
      <c r="O22">
        <v>69.400000000000006</v>
      </c>
      <c r="P22">
        <v>92.7</v>
      </c>
      <c r="Q22">
        <v>125.3</v>
      </c>
      <c r="R22">
        <v>131.30000000000001</v>
      </c>
      <c r="S22">
        <v>86.9</v>
      </c>
      <c r="T22">
        <v>91.9</v>
      </c>
      <c r="U22">
        <v>117.8</v>
      </c>
      <c r="V22">
        <v>74.7</v>
      </c>
      <c r="W22">
        <v>52.1</v>
      </c>
      <c r="X22">
        <v>81.3</v>
      </c>
      <c r="Y22">
        <v>93.9</v>
      </c>
      <c r="Z22">
        <v>91.9</v>
      </c>
      <c r="AA22">
        <v>155.9</v>
      </c>
      <c r="AB22">
        <v>169.2</v>
      </c>
      <c r="AC22">
        <v>192.9</v>
      </c>
      <c r="AD22">
        <v>224.5</v>
      </c>
      <c r="AE22">
        <v>142.5</v>
      </c>
      <c r="AF22">
        <v>154</v>
      </c>
      <c r="AG22">
        <v>26.7</v>
      </c>
      <c r="AH22">
        <v>62.8</v>
      </c>
      <c r="AI22">
        <v>217.5</v>
      </c>
      <c r="AJ22">
        <v>259.7</v>
      </c>
      <c r="AK22">
        <v>295.8</v>
      </c>
      <c r="AL22">
        <v>542</v>
      </c>
      <c r="AM22">
        <v>299.2</v>
      </c>
      <c r="AN22">
        <v>90.5</v>
      </c>
      <c r="AO22">
        <v>-20.100000000000001</v>
      </c>
      <c r="AP22">
        <v>330.2</v>
      </c>
      <c r="AQ22">
        <v>548.9</v>
      </c>
      <c r="AR22">
        <v>492.3</v>
      </c>
      <c r="AS22">
        <v>488.7</v>
      </c>
      <c r="AT22">
        <v>378.6</v>
      </c>
      <c r="AU22">
        <v>373.8</v>
      </c>
      <c r="AV22">
        <v>266.89999999999998</v>
      </c>
      <c r="AW22">
        <v>237.9</v>
      </c>
      <c r="AX22">
        <v>278.60000000000002</v>
      </c>
      <c r="AY22">
        <v>1056.2</v>
      </c>
      <c r="AZ22">
        <v>525.5</v>
      </c>
      <c r="BA22">
        <v>320</v>
      </c>
      <c r="BB22">
        <v>568.9</v>
      </c>
    </row>
    <row r="23" spans="1:54" x14ac:dyDescent="0.35">
      <c r="A23" t="s">
        <v>88</v>
      </c>
      <c r="B23" s="2" t="s">
        <v>89</v>
      </c>
      <c r="C23" s="2">
        <v>39.200000000000003</v>
      </c>
      <c r="D23" s="2">
        <v>42.8</v>
      </c>
      <c r="E23" s="2">
        <v>47</v>
      </c>
      <c r="F23" s="2">
        <v>51.4</v>
      </c>
      <c r="G23" s="2">
        <v>59.5</v>
      </c>
      <c r="H23" s="2">
        <v>67.3</v>
      </c>
      <c r="I23" s="2">
        <v>72.599999999999994</v>
      </c>
      <c r="J23" s="2">
        <v>85.1</v>
      </c>
      <c r="K23" s="2">
        <v>103</v>
      </c>
      <c r="L23" s="2">
        <v>114</v>
      </c>
      <c r="M23" s="2">
        <v>127.9</v>
      </c>
      <c r="N23" s="2">
        <v>146.1</v>
      </c>
      <c r="O23" s="2">
        <v>163.69999999999999</v>
      </c>
      <c r="P23" s="2">
        <v>186.6</v>
      </c>
      <c r="Q23" s="2">
        <v>208.8</v>
      </c>
      <c r="R23" s="2">
        <v>232.3</v>
      </c>
      <c r="S23" s="2">
        <v>241.9</v>
      </c>
      <c r="T23" s="2">
        <v>253.2</v>
      </c>
      <c r="U23" s="2">
        <v>268.60000000000002</v>
      </c>
      <c r="V23" s="2">
        <v>299.89999999999998</v>
      </c>
      <c r="W23" s="2">
        <v>306.60000000000002</v>
      </c>
      <c r="X23" s="2">
        <v>323.5</v>
      </c>
      <c r="Y23" s="2">
        <v>365.9</v>
      </c>
      <c r="Z23" s="2">
        <v>383.9</v>
      </c>
      <c r="AA23" s="2">
        <v>393.5</v>
      </c>
      <c r="AB23" s="2">
        <v>432.7</v>
      </c>
      <c r="AC23" s="2">
        <v>473.8</v>
      </c>
      <c r="AD23" s="2">
        <v>533.79999999999995</v>
      </c>
      <c r="AE23" s="2">
        <v>600.1</v>
      </c>
      <c r="AF23" s="2">
        <v>635.1</v>
      </c>
      <c r="AG23" s="2">
        <v>706.6</v>
      </c>
      <c r="AH23" s="2">
        <v>732.7</v>
      </c>
      <c r="AI23" s="2">
        <v>756.4</v>
      </c>
      <c r="AJ23" s="2">
        <v>794.4</v>
      </c>
      <c r="AK23" s="2">
        <v>832.1</v>
      </c>
      <c r="AL23" s="2">
        <v>920.5</v>
      </c>
      <c r="AM23" s="2">
        <v>1020.3</v>
      </c>
      <c r="AN23" s="2">
        <v>970.4</v>
      </c>
      <c r="AO23" s="2">
        <v>813.6</v>
      </c>
      <c r="AP23" s="2">
        <v>940</v>
      </c>
      <c r="AQ23" s="2">
        <v>977.5</v>
      </c>
      <c r="AR23" s="2">
        <v>994.4</v>
      </c>
      <c r="AS23" s="2">
        <v>1111.4000000000001</v>
      </c>
      <c r="AT23" s="2">
        <v>1091.7</v>
      </c>
      <c r="AU23" s="2">
        <v>1260.5</v>
      </c>
      <c r="AV23" s="2">
        <v>1343.4</v>
      </c>
      <c r="AW23" s="2">
        <v>1410.5</v>
      </c>
      <c r="AX23" s="2">
        <v>1426.2</v>
      </c>
      <c r="AY23" s="2">
        <v>1554</v>
      </c>
      <c r="AZ23" s="2">
        <v>1598.5</v>
      </c>
      <c r="BA23" s="2">
        <v>1705.5</v>
      </c>
      <c r="BB23" s="2">
        <v>1905.7</v>
      </c>
    </row>
    <row r="24" spans="1:54" x14ac:dyDescent="0.35">
      <c r="A24" t="s">
        <v>90</v>
      </c>
      <c r="B24" s="2" t="s">
        <v>91</v>
      </c>
      <c r="C24" s="2">
        <v>572.9</v>
      </c>
      <c r="D24" s="2">
        <v>618.1</v>
      </c>
      <c r="E24" s="2">
        <v>685.9</v>
      </c>
      <c r="F24" s="2">
        <v>768.8</v>
      </c>
      <c r="G24" s="2">
        <v>830</v>
      </c>
      <c r="H24" s="2">
        <v>898.3</v>
      </c>
      <c r="I24" s="2">
        <v>1014.7</v>
      </c>
      <c r="J24" s="2">
        <v>1147.4000000000001</v>
      </c>
      <c r="K24" s="2">
        <v>1303.9000000000001</v>
      </c>
      <c r="L24" s="2">
        <v>1450.3</v>
      </c>
      <c r="M24" s="2">
        <v>1574.4</v>
      </c>
      <c r="N24" s="2">
        <v>1788.7</v>
      </c>
      <c r="O24" s="2">
        <v>1854.7</v>
      </c>
      <c r="P24" s="2">
        <v>1985.8</v>
      </c>
      <c r="Q24" s="2">
        <v>2225.9</v>
      </c>
      <c r="R24" s="2">
        <v>2369</v>
      </c>
      <c r="S24" s="2">
        <v>2464.6999999999998</v>
      </c>
      <c r="T24" s="2">
        <v>2641.7</v>
      </c>
      <c r="U24" s="2">
        <v>2873.7</v>
      </c>
      <c r="V24" s="2">
        <v>3020</v>
      </c>
      <c r="W24" s="2">
        <v>3160.5</v>
      </c>
      <c r="X24" s="2">
        <v>3231</v>
      </c>
      <c r="Y24" s="2">
        <v>3376.1</v>
      </c>
      <c r="Z24" s="2">
        <v>3534.4</v>
      </c>
      <c r="AA24" s="2">
        <v>3815.9</v>
      </c>
      <c r="AB24" s="2">
        <v>4040.6</v>
      </c>
      <c r="AC24" s="2">
        <v>4295.3</v>
      </c>
      <c r="AD24" s="2">
        <v>4608</v>
      </c>
      <c r="AE24" s="2">
        <v>4873.3</v>
      </c>
      <c r="AF24" s="2">
        <v>5166</v>
      </c>
      <c r="AG24" s="2">
        <v>5507.8</v>
      </c>
      <c r="AH24" s="2">
        <v>5467</v>
      </c>
      <c r="AI24" s="2">
        <v>5537.9</v>
      </c>
      <c r="AJ24" s="2">
        <v>5726.3</v>
      </c>
      <c r="AK24" s="2">
        <v>6123.7</v>
      </c>
      <c r="AL24" s="2">
        <v>6561.5</v>
      </c>
      <c r="AM24" s="2">
        <v>7004.5</v>
      </c>
      <c r="AN24" s="2">
        <v>7222.4</v>
      </c>
      <c r="AO24" s="2">
        <v>7291.4</v>
      </c>
      <c r="AP24" s="2">
        <v>6868.9</v>
      </c>
      <c r="AQ24" s="2">
        <v>7248.9</v>
      </c>
      <c r="AR24" s="2">
        <v>7619</v>
      </c>
      <c r="AS24" s="2">
        <v>8060.4</v>
      </c>
      <c r="AT24" s="2">
        <v>8378</v>
      </c>
      <c r="AU24" s="2">
        <v>8785.5</v>
      </c>
      <c r="AV24" s="2">
        <v>9128.5</v>
      </c>
      <c r="AW24" s="2">
        <v>9238.2000000000007</v>
      </c>
      <c r="AX24" s="2">
        <v>9659.7000000000007</v>
      </c>
      <c r="AY24" s="2">
        <v>10188.6</v>
      </c>
      <c r="AZ24" s="2">
        <v>10641.4</v>
      </c>
      <c r="BA24" s="2">
        <v>10351</v>
      </c>
      <c r="BB24" s="2">
        <v>11774.6</v>
      </c>
    </row>
    <row r="25" spans="1:54" x14ac:dyDescent="0.35">
      <c r="A25" t="s">
        <v>92</v>
      </c>
      <c r="B25" t="s">
        <v>61</v>
      </c>
      <c r="C25">
        <v>59.3</v>
      </c>
      <c r="D25">
        <v>64.7</v>
      </c>
      <c r="E25">
        <v>70.2</v>
      </c>
      <c r="F25">
        <v>78.2</v>
      </c>
      <c r="G25">
        <v>91.4</v>
      </c>
      <c r="H25">
        <v>107.7</v>
      </c>
      <c r="I25">
        <v>118.3</v>
      </c>
      <c r="J25">
        <v>132.6</v>
      </c>
      <c r="K25">
        <v>150.19999999999999</v>
      </c>
      <c r="L25">
        <v>172.4</v>
      </c>
      <c r="M25">
        <v>198.9</v>
      </c>
      <c r="N25">
        <v>229.1</v>
      </c>
      <c r="O25">
        <v>253.9</v>
      </c>
      <c r="P25">
        <v>264.60000000000002</v>
      </c>
      <c r="Q25">
        <v>279</v>
      </c>
      <c r="R25">
        <v>299</v>
      </c>
      <c r="S25">
        <v>317.89999999999998</v>
      </c>
      <c r="T25">
        <v>334.7</v>
      </c>
      <c r="U25">
        <v>358.2</v>
      </c>
      <c r="V25">
        <v>380.2</v>
      </c>
      <c r="W25">
        <v>402.6</v>
      </c>
      <c r="X25">
        <v>423.6</v>
      </c>
      <c r="Y25">
        <v>436.3</v>
      </c>
      <c r="Z25">
        <v>455.8</v>
      </c>
      <c r="AA25">
        <v>482.3</v>
      </c>
      <c r="AB25">
        <v>520.79999999999995</v>
      </c>
      <c r="AC25">
        <v>554.20000000000005</v>
      </c>
      <c r="AD25">
        <v>594.6</v>
      </c>
      <c r="AE25">
        <v>634.1</v>
      </c>
      <c r="AF25">
        <v>679.1</v>
      </c>
      <c r="AG25">
        <v>737.5</v>
      </c>
      <c r="AH25">
        <v>781.5</v>
      </c>
      <c r="AI25">
        <v>802.9</v>
      </c>
      <c r="AJ25">
        <v>816.1</v>
      </c>
      <c r="AK25">
        <v>849.7</v>
      </c>
      <c r="AL25">
        <v>911</v>
      </c>
      <c r="AM25">
        <v>981.5</v>
      </c>
      <c r="AN25">
        <v>1044</v>
      </c>
      <c r="AO25">
        <v>1105</v>
      </c>
      <c r="AP25">
        <v>1110.7</v>
      </c>
      <c r="AQ25">
        <v>1119.8</v>
      </c>
      <c r="AR25">
        <v>1169.3</v>
      </c>
      <c r="AS25">
        <v>1230.5999999999999</v>
      </c>
      <c r="AT25">
        <v>1279.7</v>
      </c>
      <c r="AU25">
        <v>1349.2</v>
      </c>
      <c r="AV25">
        <v>1401.7</v>
      </c>
      <c r="AW25">
        <v>1430.2</v>
      </c>
      <c r="AX25">
        <v>1493</v>
      </c>
      <c r="AY25">
        <v>1562.5</v>
      </c>
      <c r="AZ25">
        <v>1645.6</v>
      </c>
      <c r="BA25">
        <v>1709.3</v>
      </c>
      <c r="BB25">
        <v>1801.3</v>
      </c>
    </row>
    <row r="26" spans="1:54" x14ac:dyDescent="0.35">
      <c r="A26" t="s">
        <v>93</v>
      </c>
      <c r="B26" t="s">
        <v>63</v>
      </c>
      <c r="C26">
        <v>513.6</v>
      </c>
      <c r="D26">
        <v>553.4</v>
      </c>
      <c r="E26">
        <v>615.79999999999995</v>
      </c>
      <c r="F26">
        <v>690.7</v>
      </c>
      <c r="G26">
        <v>738.7</v>
      </c>
      <c r="H26">
        <v>790.6</v>
      </c>
      <c r="I26">
        <v>896.4</v>
      </c>
      <c r="J26">
        <v>1014.8</v>
      </c>
      <c r="K26">
        <v>1153.8</v>
      </c>
      <c r="L26">
        <v>1277.8</v>
      </c>
      <c r="M26">
        <v>1375.5</v>
      </c>
      <c r="N26">
        <v>1559.6</v>
      </c>
      <c r="O26">
        <v>1600.8</v>
      </c>
      <c r="P26">
        <v>1721.2</v>
      </c>
      <c r="Q26">
        <v>1946.9</v>
      </c>
      <c r="R26">
        <v>2070</v>
      </c>
      <c r="S26">
        <v>2146.8000000000002</v>
      </c>
      <c r="T26">
        <v>2307</v>
      </c>
      <c r="U26">
        <v>2515.5</v>
      </c>
      <c r="V26">
        <v>2639.9</v>
      </c>
      <c r="W26">
        <v>2757.9</v>
      </c>
      <c r="X26">
        <v>2807.4</v>
      </c>
      <c r="Y26">
        <v>2939.8</v>
      </c>
      <c r="Z26">
        <v>3078.6</v>
      </c>
      <c r="AA26">
        <v>3333.5</v>
      </c>
      <c r="AB26">
        <v>3519.8</v>
      </c>
      <c r="AC26">
        <v>3741.1</v>
      </c>
      <c r="AD26">
        <v>4013.4</v>
      </c>
      <c r="AE26">
        <v>4239.2</v>
      </c>
      <c r="AF26">
        <v>4486.8999999999996</v>
      </c>
      <c r="AG26">
        <v>4770.3999999999996</v>
      </c>
      <c r="AH26">
        <v>4685.5</v>
      </c>
      <c r="AI26">
        <v>4735</v>
      </c>
      <c r="AJ26">
        <v>4910.1000000000004</v>
      </c>
      <c r="AK26">
        <v>5274</v>
      </c>
      <c r="AL26">
        <v>5650.5</v>
      </c>
      <c r="AM26">
        <v>6023</v>
      </c>
      <c r="AN26">
        <v>6178.5</v>
      </c>
      <c r="AO26">
        <v>6186.4</v>
      </c>
      <c r="AP26">
        <v>5758.2</v>
      </c>
      <c r="AQ26">
        <v>6129.2</v>
      </c>
      <c r="AR26">
        <v>6449.7</v>
      </c>
      <c r="AS26">
        <v>6829.8</v>
      </c>
      <c r="AT26">
        <v>7098.3</v>
      </c>
      <c r="AU26">
        <v>7436.2</v>
      </c>
      <c r="AV26">
        <v>7726.8</v>
      </c>
      <c r="AW26">
        <v>7808</v>
      </c>
      <c r="AX26">
        <v>8166.7</v>
      </c>
      <c r="AY26">
        <v>8626</v>
      </c>
      <c r="AZ26">
        <v>8995.9</v>
      </c>
      <c r="BA26">
        <v>8641.7000000000007</v>
      </c>
      <c r="BB26">
        <v>9973.2999999999993</v>
      </c>
    </row>
    <row r="27" spans="1:54" x14ac:dyDescent="0.35">
      <c r="A27" t="s">
        <v>94</v>
      </c>
      <c r="B27" t="s">
        <v>65</v>
      </c>
      <c r="C27">
        <v>374.5</v>
      </c>
      <c r="D27">
        <v>396.2</v>
      </c>
      <c r="E27">
        <v>439.9</v>
      </c>
      <c r="F27">
        <v>495.1</v>
      </c>
      <c r="G27">
        <v>542.9</v>
      </c>
      <c r="H27">
        <v>569</v>
      </c>
      <c r="I27">
        <v>640</v>
      </c>
      <c r="J27">
        <v>723.3</v>
      </c>
      <c r="K27">
        <v>829.5</v>
      </c>
      <c r="L27">
        <v>942.4</v>
      </c>
      <c r="M27">
        <v>1030.7</v>
      </c>
      <c r="N27">
        <v>1139.9000000000001</v>
      </c>
      <c r="O27">
        <v>1183.3</v>
      </c>
      <c r="P27">
        <v>1250.0999999999999</v>
      </c>
      <c r="Q27">
        <v>1388.2</v>
      </c>
      <c r="R27">
        <v>1490.1</v>
      </c>
      <c r="S27">
        <v>1578.2</v>
      </c>
      <c r="T27">
        <v>1685.5</v>
      </c>
      <c r="U27">
        <v>1825.3</v>
      </c>
      <c r="V27">
        <v>1934.8</v>
      </c>
      <c r="W27">
        <v>2037.5</v>
      </c>
      <c r="X27">
        <v>2071.1</v>
      </c>
      <c r="Y27">
        <v>2188.6999999999998</v>
      </c>
      <c r="Z27">
        <v>2271</v>
      </c>
      <c r="AA27">
        <v>2398.6999999999998</v>
      </c>
      <c r="AB27">
        <v>2524.6</v>
      </c>
      <c r="AC27">
        <v>2667.7</v>
      </c>
      <c r="AD27">
        <v>2862.6</v>
      </c>
      <c r="AE27">
        <v>3093.8</v>
      </c>
      <c r="AF27">
        <v>3310</v>
      </c>
      <c r="AG27">
        <v>3597.3</v>
      </c>
      <c r="AH27">
        <v>3582.3</v>
      </c>
      <c r="AI27">
        <v>3540.5</v>
      </c>
      <c r="AJ27">
        <v>3594.3</v>
      </c>
      <c r="AK27">
        <v>3761.3</v>
      </c>
      <c r="AL27">
        <v>3928.7</v>
      </c>
      <c r="AM27">
        <v>4127.5</v>
      </c>
      <c r="AN27">
        <v>4307.1000000000004</v>
      </c>
      <c r="AO27">
        <v>4364.3</v>
      </c>
      <c r="AP27">
        <v>4094.9</v>
      </c>
      <c r="AQ27">
        <v>4166.6000000000004</v>
      </c>
      <c r="AR27">
        <v>4372.7</v>
      </c>
      <c r="AS27">
        <v>4608.3</v>
      </c>
      <c r="AT27">
        <v>4768.1000000000004</v>
      </c>
      <c r="AU27">
        <v>5026.2</v>
      </c>
      <c r="AV27">
        <v>5292.6</v>
      </c>
      <c r="AW27">
        <v>5430.6</v>
      </c>
      <c r="AX27">
        <v>5704.8</v>
      </c>
      <c r="AY27">
        <v>6023.3</v>
      </c>
      <c r="AZ27">
        <v>6317.5</v>
      </c>
      <c r="BA27">
        <v>6327.8</v>
      </c>
      <c r="BB27">
        <v>6955.6</v>
      </c>
    </row>
    <row r="28" spans="1:54" x14ac:dyDescent="0.35">
      <c r="A28" t="s">
        <v>95</v>
      </c>
      <c r="B28" t="s">
        <v>67</v>
      </c>
      <c r="C28">
        <v>334.9</v>
      </c>
      <c r="D28">
        <v>353.5</v>
      </c>
      <c r="E28">
        <v>389.9</v>
      </c>
      <c r="F28">
        <v>437.3</v>
      </c>
      <c r="G28">
        <v>478.5</v>
      </c>
      <c r="H28">
        <v>495.1</v>
      </c>
      <c r="I28">
        <v>554.6</v>
      </c>
      <c r="J28">
        <v>621.6</v>
      </c>
      <c r="K28">
        <v>709</v>
      </c>
      <c r="L28">
        <v>802.5</v>
      </c>
      <c r="M28">
        <v>874.7</v>
      </c>
      <c r="N28">
        <v>964.3</v>
      </c>
      <c r="O28">
        <v>995</v>
      </c>
      <c r="P28">
        <v>1044.7</v>
      </c>
      <c r="Q28">
        <v>1160.0999999999999</v>
      </c>
      <c r="R28">
        <v>1243</v>
      </c>
      <c r="S28">
        <v>1307.3</v>
      </c>
      <c r="T28">
        <v>1397</v>
      </c>
      <c r="U28">
        <v>1514.9</v>
      </c>
      <c r="V28">
        <v>1600.1</v>
      </c>
      <c r="W28">
        <v>1682.9</v>
      </c>
      <c r="X28">
        <v>1701.7</v>
      </c>
      <c r="Y28">
        <v>1783.9</v>
      </c>
      <c r="Z28">
        <v>1845.5</v>
      </c>
      <c r="AA28">
        <v>1952.8</v>
      </c>
      <c r="AB28">
        <v>2076.9</v>
      </c>
      <c r="AC28">
        <v>2206.9</v>
      </c>
      <c r="AD28">
        <v>2384.1999999999998</v>
      </c>
      <c r="AE28">
        <v>2582.6</v>
      </c>
      <c r="AF28">
        <v>2771.1</v>
      </c>
      <c r="AG28">
        <v>3008.4</v>
      </c>
      <c r="AH28">
        <v>2991.5</v>
      </c>
      <c r="AI28">
        <v>2937.4</v>
      </c>
      <c r="AJ28">
        <v>2960.8</v>
      </c>
      <c r="AK28">
        <v>3098.3</v>
      </c>
      <c r="AL28">
        <v>3236.3</v>
      </c>
      <c r="AM28">
        <v>3418.9</v>
      </c>
      <c r="AN28">
        <v>3573.4</v>
      </c>
      <c r="AO28">
        <v>3624.7</v>
      </c>
      <c r="AP28">
        <v>3382.8</v>
      </c>
      <c r="AQ28">
        <v>3452.3</v>
      </c>
      <c r="AR28">
        <v>3630.6</v>
      </c>
      <c r="AS28">
        <v>3839.2</v>
      </c>
      <c r="AT28">
        <v>3968.6</v>
      </c>
      <c r="AU28">
        <v>4197.2</v>
      </c>
      <c r="AV28">
        <v>4430.6000000000004</v>
      </c>
      <c r="AW28">
        <v>4560.3</v>
      </c>
      <c r="AX28">
        <v>4786.1000000000004</v>
      </c>
      <c r="AY28">
        <v>5049.1000000000004</v>
      </c>
      <c r="AZ28">
        <v>5301.2</v>
      </c>
      <c r="BA28">
        <v>5329.1</v>
      </c>
      <c r="BB28">
        <v>5888.2</v>
      </c>
    </row>
    <row r="29" spans="1:54" x14ac:dyDescent="0.35">
      <c r="A29" t="s">
        <v>96</v>
      </c>
      <c r="B29" t="s">
        <v>69</v>
      </c>
      <c r="C29">
        <v>39.5</v>
      </c>
      <c r="D29">
        <v>42.7</v>
      </c>
      <c r="E29">
        <v>50</v>
      </c>
      <c r="F29">
        <v>57.8</v>
      </c>
      <c r="G29">
        <v>64.400000000000006</v>
      </c>
      <c r="H29">
        <v>74</v>
      </c>
      <c r="I29">
        <v>85.4</v>
      </c>
      <c r="J29">
        <v>101.8</v>
      </c>
      <c r="K29">
        <v>120.5</v>
      </c>
      <c r="L29">
        <v>139.9</v>
      </c>
      <c r="M29">
        <v>156</v>
      </c>
      <c r="N29">
        <v>175.6</v>
      </c>
      <c r="O29">
        <v>188.3</v>
      </c>
      <c r="P29">
        <v>205.4</v>
      </c>
      <c r="Q29">
        <v>228.1</v>
      </c>
      <c r="R29">
        <v>247.1</v>
      </c>
      <c r="S29">
        <v>270.89999999999998</v>
      </c>
      <c r="T29">
        <v>288.39999999999998</v>
      </c>
      <c r="U29">
        <v>310.39999999999998</v>
      </c>
      <c r="V29">
        <v>334.7</v>
      </c>
      <c r="W29">
        <v>354.6</v>
      </c>
      <c r="X29">
        <v>369.4</v>
      </c>
      <c r="Y29">
        <v>404.8</v>
      </c>
      <c r="Z29">
        <v>425.6</v>
      </c>
      <c r="AA29">
        <v>445.9</v>
      </c>
      <c r="AB29">
        <v>447.7</v>
      </c>
      <c r="AC29">
        <v>460.8</v>
      </c>
      <c r="AD29">
        <v>478.3</v>
      </c>
      <c r="AE29">
        <v>511.2</v>
      </c>
      <c r="AF29">
        <v>538.9</v>
      </c>
      <c r="AG29">
        <v>588.9</v>
      </c>
      <c r="AH29">
        <v>590.79999999999995</v>
      </c>
      <c r="AI29">
        <v>603</v>
      </c>
      <c r="AJ29">
        <v>633.5</v>
      </c>
      <c r="AK29">
        <v>663</v>
      </c>
      <c r="AL29">
        <v>692.5</v>
      </c>
      <c r="AM29">
        <v>708.6</v>
      </c>
      <c r="AN29">
        <v>733.7</v>
      </c>
      <c r="AO29">
        <v>739.6</v>
      </c>
      <c r="AP29">
        <v>712.1</v>
      </c>
      <c r="AQ29">
        <v>714.3</v>
      </c>
      <c r="AR29">
        <v>742.1</v>
      </c>
      <c r="AS29">
        <v>769.1</v>
      </c>
      <c r="AT29">
        <v>799.5</v>
      </c>
      <c r="AU29">
        <v>829</v>
      </c>
      <c r="AV29">
        <v>862</v>
      </c>
      <c r="AW29">
        <v>870.3</v>
      </c>
      <c r="AX29">
        <v>918.7</v>
      </c>
      <c r="AY29">
        <v>974.2</v>
      </c>
      <c r="AZ29">
        <v>1016.2</v>
      </c>
      <c r="BA29">
        <v>998.7</v>
      </c>
      <c r="BB29">
        <v>1067.4000000000001</v>
      </c>
    </row>
    <row r="30" spans="1:54" x14ac:dyDescent="0.35">
      <c r="A30" t="s">
        <v>97</v>
      </c>
      <c r="B30" t="s">
        <v>71</v>
      </c>
      <c r="C30">
        <v>54.2</v>
      </c>
      <c r="D30">
        <v>59.5</v>
      </c>
      <c r="E30">
        <v>63.7</v>
      </c>
      <c r="F30">
        <v>70.099999999999994</v>
      </c>
      <c r="G30">
        <v>74.400000000000006</v>
      </c>
      <c r="H30">
        <v>80.2</v>
      </c>
      <c r="I30">
        <v>86.7</v>
      </c>
      <c r="J30">
        <v>94.6</v>
      </c>
      <c r="K30">
        <v>102.7</v>
      </c>
      <c r="L30">
        <v>108.8</v>
      </c>
      <c r="M30">
        <v>121.5</v>
      </c>
      <c r="N30">
        <v>146.69999999999999</v>
      </c>
      <c r="O30">
        <v>152.9</v>
      </c>
      <c r="P30">
        <v>168</v>
      </c>
      <c r="Q30">
        <v>185</v>
      </c>
      <c r="R30">
        <v>196.6</v>
      </c>
      <c r="S30">
        <v>204.6</v>
      </c>
      <c r="T30">
        <v>216.8</v>
      </c>
      <c r="U30">
        <v>233.8</v>
      </c>
      <c r="V30">
        <v>248.2</v>
      </c>
      <c r="W30">
        <v>263.5</v>
      </c>
      <c r="X30">
        <v>285.7</v>
      </c>
      <c r="Y30">
        <v>302.5</v>
      </c>
      <c r="Z30">
        <v>319.3</v>
      </c>
      <c r="AA30">
        <v>350.7</v>
      </c>
      <c r="AB30">
        <v>358.7</v>
      </c>
      <c r="AC30">
        <v>371.7</v>
      </c>
      <c r="AD30">
        <v>388.9</v>
      </c>
      <c r="AE30">
        <v>402.9</v>
      </c>
      <c r="AF30">
        <v>424.6</v>
      </c>
      <c r="AG30">
        <v>449.9</v>
      </c>
      <c r="AH30">
        <v>441.5</v>
      </c>
      <c r="AI30">
        <v>467</v>
      </c>
      <c r="AJ30">
        <v>491.1</v>
      </c>
      <c r="AK30">
        <v>531.70000000000005</v>
      </c>
      <c r="AL30">
        <v>575.70000000000005</v>
      </c>
      <c r="AM30">
        <v>611.79999999999995</v>
      </c>
      <c r="AN30">
        <v>631.29999999999995</v>
      </c>
      <c r="AO30">
        <v>637.4</v>
      </c>
      <c r="AP30">
        <v>608.5</v>
      </c>
      <c r="AQ30">
        <v>638.20000000000005</v>
      </c>
      <c r="AR30">
        <v>670.8</v>
      </c>
      <c r="AS30">
        <v>695.1</v>
      </c>
      <c r="AT30">
        <v>742</v>
      </c>
      <c r="AU30">
        <v>767.6</v>
      </c>
      <c r="AV30">
        <v>772.8</v>
      </c>
      <c r="AW30">
        <v>785.7</v>
      </c>
      <c r="AX30">
        <v>827.3</v>
      </c>
      <c r="AY30">
        <v>882.5</v>
      </c>
      <c r="AZ30">
        <v>933.6</v>
      </c>
      <c r="BA30">
        <v>550.29999999999995</v>
      </c>
      <c r="BB30">
        <v>789.2</v>
      </c>
    </row>
    <row r="31" spans="1:54" x14ac:dyDescent="0.35">
      <c r="A31" t="s">
        <v>98</v>
      </c>
      <c r="B31" t="s">
        <v>73</v>
      </c>
      <c r="C31">
        <v>84.9</v>
      </c>
      <c r="D31">
        <v>97.7</v>
      </c>
      <c r="E31">
        <v>112.2</v>
      </c>
      <c r="F31">
        <v>125.5</v>
      </c>
      <c r="G31">
        <v>121.3</v>
      </c>
      <c r="H31">
        <v>141.30000000000001</v>
      </c>
      <c r="I31">
        <v>169.7</v>
      </c>
      <c r="J31">
        <v>196.9</v>
      </c>
      <c r="K31">
        <v>221.6</v>
      </c>
      <c r="L31">
        <v>226.7</v>
      </c>
      <c r="M31">
        <v>223.3</v>
      </c>
      <c r="N31">
        <v>273.10000000000002</v>
      </c>
      <c r="O31">
        <v>264.60000000000002</v>
      </c>
      <c r="P31">
        <v>303.10000000000002</v>
      </c>
      <c r="Q31">
        <v>373.7</v>
      </c>
      <c r="R31">
        <v>383.3</v>
      </c>
      <c r="S31">
        <v>364.1</v>
      </c>
      <c r="T31">
        <v>404.7</v>
      </c>
      <c r="U31">
        <v>456.4</v>
      </c>
      <c r="V31">
        <v>456.9</v>
      </c>
      <c r="W31">
        <v>456.8</v>
      </c>
      <c r="X31">
        <v>450.6</v>
      </c>
      <c r="Y31">
        <v>448.6</v>
      </c>
      <c r="Z31">
        <v>488.2</v>
      </c>
      <c r="AA31">
        <v>584.1</v>
      </c>
      <c r="AB31">
        <v>636.6</v>
      </c>
      <c r="AC31">
        <v>701.7</v>
      </c>
      <c r="AD31">
        <v>762</v>
      </c>
      <c r="AE31">
        <v>742.5</v>
      </c>
      <c r="AF31">
        <v>752.3</v>
      </c>
      <c r="AG31">
        <v>723.2</v>
      </c>
      <c r="AH31">
        <v>661.7</v>
      </c>
      <c r="AI31">
        <v>727.5</v>
      </c>
      <c r="AJ31">
        <v>824.7</v>
      </c>
      <c r="AK31">
        <v>980.9</v>
      </c>
      <c r="AL31">
        <v>1146.0999999999999</v>
      </c>
      <c r="AM31">
        <v>1283.7</v>
      </c>
      <c r="AN31">
        <v>1240.0999999999999</v>
      </c>
      <c r="AO31">
        <v>1184.7</v>
      </c>
      <c r="AP31">
        <v>1054.8</v>
      </c>
      <c r="AQ31">
        <v>1324.4</v>
      </c>
      <c r="AR31">
        <v>1406.1</v>
      </c>
      <c r="AS31">
        <v>1526.3</v>
      </c>
      <c r="AT31">
        <v>1588.2</v>
      </c>
      <c r="AU31">
        <v>1642.4</v>
      </c>
      <c r="AV31">
        <v>1661.4</v>
      </c>
      <c r="AW31">
        <v>1591.6</v>
      </c>
      <c r="AX31">
        <v>1634.6</v>
      </c>
      <c r="AY31">
        <v>1720.2</v>
      </c>
      <c r="AZ31">
        <v>1744.8</v>
      </c>
      <c r="BA31">
        <v>1763.5</v>
      </c>
      <c r="BB31">
        <v>2228.6</v>
      </c>
    </row>
    <row r="32" spans="1:54" x14ac:dyDescent="0.35">
      <c r="A32" t="s">
        <v>99</v>
      </c>
      <c r="B32" t="s">
        <v>75</v>
      </c>
      <c r="C32">
        <v>17.899999999999999</v>
      </c>
      <c r="D32">
        <v>18.899999999999999</v>
      </c>
      <c r="E32">
        <v>20</v>
      </c>
      <c r="F32">
        <v>23.7</v>
      </c>
      <c r="G32">
        <v>30.1</v>
      </c>
      <c r="H32">
        <v>32.4</v>
      </c>
      <c r="I32">
        <v>30</v>
      </c>
      <c r="J32">
        <v>33</v>
      </c>
      <c r="K32">
        <v>36.6</v>
      </c>
      <c r="L32">
        <v>43.6</v>
      </c>
      <c r="M32">
        <v>58</v>
      </c>
      <c r="N32">
        <v>72.5</v>
      </c>
      <c r="O32">
        <v>83.2</v>
      </c>
      <c r="P32">
        <v>82.6</v>
      </c>
      <c r="Q32">
        <v>93.8</v>
      </c>
      <c r="R32">
        <v>96.9</v>
      </c>
      <c r="S32">
        <v>107</v>
      </c>
      <c r="T32">
        <v>115.7</v>
      </c>
      <c r="U32">
        <v>135.4</v>
      </c>
      <c r="V32">
        <v>159.4</v>
      </c>
      <c r="W32">
        <v>169.5</v>
      </c>
      <c r="X32">
        <v>156.4</v>
      </c>
      <c r="Y32">
        <v>130.9</v>
      </c>
      <c r="Z32">
        <v>117</v>
      </c>
      <c r="AA32">
        <v>116.3</v>
      </c>
      <c r="AB32">
        <v>125.6</v>
      </c>
      <c r="AC32">
        <v>118.9</v>
      </c>
      <c r="AD32">
        <v>126.6</v>
      </c>
      <c r="AE32">
        <v>146.4</v>
      </c>
      <c r="AF32">
        <v>156</v>
      </c>
      <c r="AG32">
        <v>193.3</v>
      </c>
      <c r="AH32">
        <v>220.7</v>
      </c>
      <c r="AI32">
        <v>198.4</v>
      </c>
      <c r="AJ32">
        <v>173.4</v>
      </c>
      <c r="AK32">
        <v>163.30000000000001</v>
      </c>
      <c r="AL32">
        <v>178.3</v>
      </c>
      <c r="AM32">
        <v>189</v>
      </c>
      <c r="AN32">
        <v>252.8</v>
      </c>
      <c r="AO32">
        <v>314.60000000000002</v>
      </c>
      <c r="AP32">
        <v>288.3</v>
      </c>
      <c r="AQ32">
        <v>288.8</v>
      </c>
      <c r="AR32">
        <v>286.5</v>
      </c>
      <c r="AS32">
        <v>292.10000000000002</v>
      </c>
      <c r="AT32">
        <v>283.8</v>
      </c>
      <c r="AU32">
        <v>293.2</v>
      </c>
      <c r="AV32">
        <v>304.5</v>
      </c>
      <c r="AW32">
        <v>324.10000000000002</v>
      </c>
      <c r="AX32">
        <v>331.1</v>
      </c>
      <c r="AY32">
        <v>281.5</v>
      </c>
      <c r="AZ32">
        <v>296.3</v>
      </c>
      <c r="BA32">
        <v>287.89999999999998</v>
      </c>
      <c r="BB32">
        <v>285.39999999999998</v>
      </c>
    </row>
    <row r="33" spans="1:54" x14ac:dyDescent="0.35">
      <c r="A33" t="s">
        <v>100</v>
      </c>
      <c r="B33" t="s">
        <v>77</v>
      </c>
      <c r="C33">
        <v>3.2</v>
      </c>
      <c r="D33">
        <v>3.6</v>
      </c>
      <c r="E33">
        <v>3.9</v>
      </c>
      <c r="F33">
        <v>4.5</v>
      </c>
      <c r="G33">
        <v>3.7</v>
      </c>
      <c r="H33">
        <v>4.7</v>
      </c>
      <c r="I33">
        <v>6.7</v>
      </c>
      <c r="J33">
        <v>8.6999999999999993</v>
      </c>
      <c r="K33">
        <v>9.1999999999999993</v>
      </c>
      <c r="L33">
        <v>9</v>
      </c>
      <c r="M33">
        <v>9.6</v>
      </c>
      <c r="N33">
        <v>10.7</v>
      </c>
      <c r="O33">
        <v>8.1</v>
      </c>
      <c r="P33">
        <v>10</v>
      </c>
      <c r="Q33">
        <v>10.9</v>
      </c>
      <c r="R33">
        <v>15.4</v>
      </c>
      <c r="S33">
        <v>26.9</v>
      </c>
      <c r="T33">
        <v>29.7</v>
      </c>
      <c r="U33">
        <v>27</v>
      </c>
      <c r="V33">
        <v>23.5</v>
      </c>
      <c r="W33">
        <v>24.9</v>
      </c>
      <c r="X33">
        <v>26.1</v>
      </c>
      <c r="Y33">
        <v>30.7</v>
      </c>
      <c r="Z33">
        <v>29.5</v>
      </c>
      <c r="AA33">
        <v>34.700000000000003</v>
      </c>
      <c r="AB33">
        <v>30.2</v>
      </c>
      <c r="AC33">
        <v>37.299999999999997</v>
      </c>
      <c r="AD33">
        <v>38.5</v>
      </c>
      <c r="AE33">
        <v>34.1</v>
      </c>
      <c r="AF33">
        <v>45.6</v>
      </c>
      <c r="AG33">
        <v>45.4</v>
      </c>
      <c r="AH33">
        <v>55.2</v>
      </c>
      <c r="AI33">
        <v>52</v>
      </c>
      <c r="AJ33">
        <v>61.6</v>
      </c>
      <c r="AK33">
        <v>62.4</v>
      </c>
      <c r="AL33">
        <v>79.099999999999994</v>
      </c>
      <c r="AM33">
        <v>68.3</v>
      </c>
      <c r="AN33">
        <v>58.8</v>
      </c>
      <c r="AO33">
        <v>46.1</v>
      </c>
      <c r="AP33">
        <v>60.3</v>
      </c>
      <c r="AQ33">
        <v>71.599999999999994</v>
      </c>
      <c r="AR33">
        <v>79.7</v>
      </c>
      <c r="AS33">
        <v>82.1</v>
      </c>
      <c r="AT33">
        <v>84.2</v>
      </c>
      <c r="AU33">
        <v>79.400000000000006</v>
      </c>
      <c r="AV33">
        <v>99.3</v>
      </c>
      <c r="AW33">
        <v>74.900000000000006</v>
      </c>
      <c r="AX33">
        <v>95.2</v>
      </c>
      <c r="AY33">
        <v>99.2</v>
      </c>
      <c r="AZ33">
        <v>92.2</v>
      </c>
      <c r="BA33">
        <v>88.3</v>
      </c>
      <c r="BB33">
        <v>96.6</v>
      </c>
    </row>
    <row r="34" spans="1:54" x14ac:dyDescent="0.35">
      <c r="A34" t="s">
        <v>101</v>
      </c>
      <c r="B34" t="s">
        <v>79</v>
      </c>
      <c r="C34">
        <v>63.9</v>
      </c>
      <c r="D34">
        <v>75.2</v>
      </c>
      <c r="E34">
        <v>88.3</v>
      </c>
      <c r="F34">
        <v>97.2</v>
      </c>
      <c r="G34">
        <v>87.4</v>
      </c>
      <c r="H34">
        <v>104.3</v>
      </c>
      <c r="I34">
        <v>133</v>
      </c>
      <c r="J34">
        <v>155.1</v>
      </c>
      <c r="K34">
        <v>175.8</v>
      </c>
      <c r="L34">
        <v>174</v>
      </c>
      <c r="M34">
        <v>155.69999999999999</v>
      </c>
      <c r="N34">
        <v>189.9</v>
      </c>
      <c r="O34">
        <v>173.3</v>
      </c>
      <c r="P34">
        <v>210.5</v>
      </c>
      <c r="Q34">
        <v>268.89999999999998</v>
      </c>
      <c r="R34">
        <v>271.10000000000002</v>
      </c>
      <c r="S34">
        <v>230.2</v>
      </c>
      <c r="T34">
        <v>259.39999999999998</v>
      </c>
      <c r="U34">
        <v>294</v>
      </c>
      <c r="V34">
        <v>274</v>
      </c>
      <c r="W34">
        <v>262.5</v>
      </c>
      <c r="X34">
        <v>268.10000000000002</v>
      </c>
      <c r="Y34">
        <v>287.10000000000002</v>
      </c>
      <c r="Z34">
        <v>341.7</v>
      </c>
      <c r="AA34">
        <v>433.2</v>
      </c>
      <c r="AB34">
        <v>480.8</v>
      </c>
      <c r="AC34">
        <v>545.5</v>
      </c>
      <c r="AD34">
        <v>596.9</v>
      </c>
      <c r="AE34">
        <v>562</v>
      </c>
      <c r="AF34">
        <v>550.70000000000005</v>
      </c>
      <c r="AG34">
        <v>484.5</v>
      </c>
      <c r="AH34">
        <v>385.8</v>
      </c>
      <c r="AI34">
        <v>477.1</v>
      </c>
      <c r="AJ34">
        <v>589.6</v>
      </c>
      <c r="AK34">
        <v>755.3</v>
      </c>
      <c r="AL34">
        <v>888.7</v>
      </c>
      <c r="AM34">
        <v>1026.4000000000001</v>
      </c>
      <c r="AN34">
        <v>928.5</v>
      </c>
      <c r="AO34">
        <v>824</v>
      </c>
      <c r="AP34">
        <v>706.2</v>
      </c>
      <c r="AQ34">
        <v>964</v>
      </c>
      <c r="AR34">
        <v>1039.9000000000001</v>
      </c>
      <c r="AS34">
        <v>1152.0999999999999</v>
      </c>
      <c r="AT34">
        <v>1220.2</v>
      </c>
      <c r="AU34">
        <v>1269.8</v>
      </c>
      <c r="AV34">
        <v>1257.7</v>
      </c>
      <c r="AW34">
        <v>1192.5999999999999</v>
      </c>
      <c r="AX34">
        <v>1208.3</v>
      </c>
      <c r="AY34">
        <v>1339.5</v>
      </c>
      <c r="AZ34">
        <v>1356.4</v>
      </c>
      <c r="BA34">
        <v>1387.3</v>
      </c>
      <c r="BB34">
        <v>1846.5</v>
      </c>
    </row>
    <row r="35" spans="1:54" x14ac:dyDescent="0.35">
      <c r="A35" t="s">
        <v>102</v>
      </c>
      <c r="B35" t="s">
        <v>81</v>
      </c>
      <c r="C35">
        <v>27.3</v>
      </c>
      <c r="D35">
        <v>30</v>
      </c>
      <c r="E35">
        <v>33.799999999999997</v>
      </c>
      <c r="F35">
        <v>40.4</v>
      </c>
      <c r="G35">
        <v>42.8</v>
      </c>
      <c r="H35">
        <v>41.9</v>
      </c>
      <c r="I35">
        <v>53.5</v>
      </c>
      <c r="J35">
        <v>60.6</v>
      </c>
      <c r="K35">
        <v>67.599999999999994</v>
      </c>
      <c r="L35">
        <v>70.599999999999994</v>
      </c>
      <c r="M35">
        <v>68.2</v>
      </c>
      <c r="N35">
        <v>66</v>
      </c>
      <c r="O35">
        <v>48.8</v>
      </c>
      <c r="P35">
        <v>61.7</v>
      </c>
      <c r="Q35">
        <v>75.900000000000006</v>
      </c>
      <c r="R35">
        <v>71.099999999999994</v>
      </c>
      <c r="S35">
        <v>76.2</v>
      </c>
      <c r="T35">
        <v>94.2</v>
      </c>
      <c r="U35">
        <v>104</v>
      </c>
      <c r="V35">
        <v>101.2</v>
      </c>
      <c r="W35">
        <v>98.5</v>
      </c>
      <c r="X35">
        <v>88.6</v>
      </c>
      <c r="Y35">
        <v>94.4</v>
      </c>
      <c r="Z35">
        <v>108</v>
      </c>
      <c r="AA35">
        <v>132.4</v>
      </c>
      <c r="AB35">
        <v>140.30000000000001</v>
      </c>
      <c r="AC35">
        <v>152.9</v>
      </c>
      <c r="AD35">
        <v>161.4</v>
      </c>
      <c r="AE35">
        <v>158.69999999999999</v>
      </c>
      <c r="AF35">
        <v>166.5</v>
      </c>
      <c r="AG35">
        <v>165.1</v>
      </c>
      <c r="AH35">
        <v>106.2</v>
      </c>
      <c r="AI35">
        <v>91.1</v>
      </c>
      <c r="AJ35">
        <v>126.5</v>
      </c>
      <c r="AK35">
        <v>179.2</v>
      </c>
      <c r="AL35">
        <v>262.5</v>
      </c>
      <c r="AM35">
        <v>296.10000000000002</v>
      </c>
      <c r="AN35">
        <v>277.39999999999998</v>
      </c>
      <c r="AO35">
        <v>207.8</v>
      </c>
      <c r="AP35">
        <v>162.1</v>
      </c>
      <c r="AQ35">
        <v>203.8</v>
      </c>
      <c r="AR35">
        <v>209</v>
      </c>
      <c r="AS35">
        <v>245.4</v>
      </c>
      <c r="AT35">
        <v>263.5</v>
      </c>
      <c r="AU35">
        <v>290.7</v>
      </c>
      <c r="AV35">
        <v>283.2</v>
      </c>
      <c r="AW35">
        <v>261.89999999999998</v>
      </c>
      <c r="AX35">
        <v>214.2</v>
      </c>
      <c r="AY35">
        <v>212.3</v>
      </c>
      <c r="AZ35">
        <v>196.6</v>
      </c>
      <c r="BA35">
        <v>204</v>
      </c>
      <c r="BB35">
        <v>280.89999999999998</v>
      </c>
    </row>
    <row r="36" spans="1:54" x14ac:dyDescent="0.35">
      <c r="A36" t="s">
        <v>103</v>
      </c>
      <c r="B36" t="s">
        <v>83</v>
      </c>
      <c r="C36">
        <v>36.6</v>
      </c>
      <c r="D36">
        <v>45.2</v>
      </c>
      <c r="E36">
        <v>54.5</v>
      </c>
      <c r="F36">
        <v>56.8</v>
      </c>
      <c r="G36">
        <v>44.6</v>
      </c>
      <c r="H36">
        <v>62.4</v>
      </c>
      <c r="I36">
        <v>79.599999999999994</v>
      </c>
      <c r="J36">
        <v>94.6</v>
      </c>
      <c r="K36">
        <v>108.2</v>
      </c>
      <c r="L36">
        <v>103.4</v>
      </c>
      <c r="M36">
        <v>87.5</v>
      </c>
      <c r="N36">
        <v>123.9</v>
      </c>
      <c r="O36">
        <v>124.5</v>
      </c>
      <c r="P36">
        <v>148.80000000000001</v>
      </c>
      <c r="Q36">
        <v>193</v>
      </c>
      <c r="R36">
        <v>200</v>
      </c>
      <c r="S36">
        <v>154</v>
      </c>
      <c r="T36">
        <v>165.1</v>
      </c>
      <c r="U36">
        <v>190</v>
      </c>
      <c r="V36">
        <v>172.8</v>
      </c>
      <c r="W36">
        <v>164</v>
      </c>
      <c r="X36">
        <v>179.5</v>
      </c>
      <c r="Y36">
        <v>192.6</v>
      </c>
      <c r="Z36">
        <v>233.7</v>
      </c>
      <c r="AA36">
        <v>300.8</v>
      </c>
      <c r="AB36">
        <v>340.5</v>
      </c>
      <c r="AC36">
        <v>392.6</v>
      </c>
      <c r="AD36">
        <v>435.5</v>
      </c>
      <c r="AE36">
        <v>403.3</v>
      </c>
      <c r="AF36">
        <v>384.3</v>
      </c>
      <c r="AG36">
        <v>319.39999999999998</v>
      </c>
      <c r="AH36">
        <v>279.60000000000002</v>
      </c>
      <c r="AI36">
        <v>386</v>
      </c>
      <c r="AJ36">
        <v>463.2</v>
      </c>
      <c r="AK36">
        <v>576.1</v>
      </c>
      <c r="AL36">
        <v>626.20000000000005</v>
      </c>
      <c r="AM36">
        <v>730.4</v>
      </c>
      <c r="AN36">
        <v>651.1</v>
      </c>
      <c r="AO36">
        <v>616.20000000000005</v>
      </c>
      <c r="AP36">
        <v>544.1</v>
      </c>
      <c r="AQ36">
        <v>760.2</v>
      </c>
      <c r="AR36">
        <v>830.9</v>
      </c>
      <c r="AS36">
        <v>906.7</v>
      </c>
      <c r="AT36">
        <v>956.7</v>
      </c>
      <c r="AU36">
        <v>979.1</v>
      </c>
      <c r="AV36">
        <v>974.5</v>
      </c>
      <c r="AW36">
        <v>930.8</v>
      </c>
      <c r="AX36">
        <v>994.2</v>
      </c>
      <c r="AY36">
        <v>1127.2</v>
      </c>
      <c r="AZ36">
        <v>1159.8</v>
      </c>
      <c r="BA36">
        <v>1183.3</v>
      </c>
      <c r="BB36">
        <v>1565.6</v>
      </c>
    </row>
    <row r="37" spans="1:54" x14ac:dyDescent="0.35">
      <c r="A37" t="s">
        <v>104</v>
      </c>
      <c r="B37" t="s">
        <v>85</v>
      </c>
      <c r="C37">
        <v>18.3</v>
      </c>
      <c r="D37">
        <v>18.100000000000001</v>
      </c>
      <c r="E37">
        <v>19.7</v>
      </c>
      <c r="F37">
        <v>20.8</v>
      </c>
      <c r="G37">
        <v>21.5</v>
      </c>
      <c r="H37">
        <v>24.6</v>
      </c>
      <c r="I37">
        <v>27.8</v>
      </c>
      <c r="J37">
        <v>30.9</v>
      </c>
      <c r="K37">
        <v>35.9</v>
      </c>
      <c r="L37">
        <v>37.6</v>
      </c>
      <c r="M37">
        <v>44.7</v>
      </c>
      <c r="N37">
        <v>52.5</v>
      </c>
      <c r="O37">
        <v>54.1</v>
      </c>
      <c r="P37">
        <v>63.2</v>
      </c>
      <c r="Q37">
        <v>67.2</v>
      </c>
      <c r="R37">
        <v>72</v>
      </c>
      <c r="S37">
        <v>72.900000000000006</v>
      </c>
      <c r="T37">
        <v>76.3</v>
      </c>
      <c r="U37">
        <v>82.2</v>
      </c>
      <c r="V37">
        <v>105.4</v>
      </c>
      <c r="W37">
        <v>118.3</v>
      </c>
      <c r="X37">
        <v>125.5</v>
      </c>
      <c r="Y37">
        <v>134.30000000000001</v>
      </c>
      <c r="Z37">
        <v>149.19999999999999</v>
      </c>
      <c r="AA37">
        <v>158</v>
      </c>
      <c r="AB37">
        <v>178</v>
      </c>
      <c r="AC37">
        <v>197.6</v>
      </c>
      <c r="AD37">
        <v>215.9</v>
      </c>
      <c r="AE37">
        <v>241</v>
      </c>
      <c r="AF37">
        <v>224.7</v>
      </c>
      <c r="AG37">
        <v>251.3</v>
      </c>
      <c r="AH37">
        <v>245.4</v>
      </c>
      <c r="AI37">
        <v>254.8</v>
      </c>
      <c r="AJ37">
        <v>293.39999999999998</v>
      </c>
      <c r="AK37">
        <v>364.5</v>
      </c>
      <c r="AL37">
        <v>170.8</v>
      </c>
      <c r="AM37">
        <v>471.1</v>
      </c>
      <c r="AN37">
        <v>484.6</v>
      </c>
      <c r="AO37">
        <v>474.2</v>
      </c>
      <c r="AP37">
        <v>351.4</v>
      </c>
      <c r="AQ37">
        <v>375.5</v>
      </c>
      <c r="AR37">
        <v>441</v>
      </c>
      <c r="AS37">
        <v>517.9</v>
      </c>
      <c r="AT37">
        <v>531.9</v>
      </c>
      <c r="AU37">
        <v>597.5</v>
      </c>
      <c r="AV37">
        <v>641.1</v>
      </c>
      <c r="AW37">
        <v>690.7</v>
      </c>
      <c r="AX37">
        <v>720.7</v>
      </c>
      <c r="AY37">
        <v>226</v>
      </c>
      <c r="AZ37">
        <v>628.29999999999995</v>
      </c>
      <c r="BA37">
        <v>850.2</v>
      </c>
      <c r="BB37">
        <v>1042.2</v>
      </c>
    </row>
    <row r="38" spans="1:54" x14ac:dyDescent="0.35">
      <c r="A38" t="s">
        <v>105</v>
      </c>
      <c r="B38" t="s">
        <v>87</v>
      </c>
      <c r="C38">
        <v>18.3</v>
      </c>
      <c r="D38">
        <v>27</v>
      </c>
      <c r="E38">
        <v>34.799999999999997</v>
      </c>
      <c r="F38">
        <v>36.1</v>
      </c>
      <c r="G38">
        <v>23</v>
      </c>
      <c r="H38">
        <v>37.799999999999997</v>
      </c>
      <c r="I38">
        <v>51.8</v>
      </c>
      <c r="J38">
        <v>63.6</v>
      </c>
      <c r="K38">
        <v>72.3</v>
      </c>
      <c r="L38">
        <v>65.8</v>
      </c>
      <c r="M38">
        <v>42.8</v>
      </c>
      <c r="N38">
        <v>71.400000000000006</v>
      </c>
      <c r="O38">
        <v>70.5</v>
      </c>
      <c r="P38">
        <v>85.6</v>
      </c>
      <c r="Q38">
        <v>125.8</v>
      </c>
      <c r="R38">
        <v>128</v>
      </c>
      <c r="S38">
        <v>81.099999999999994</v>
      </c>
      <c r="T38">
        <v>88.9</v>
      </c>
      <c r="U38">
        <v>107.8</v>
      </c>
      <c r="V38">
        <v>67.5</v>
      </c>
      <c r="W38">
        <v>45.7</v>
      </c>
      <c r="X38">
        <v>54</v>
      </c>
      <c r="Y38">
        <v>58.4</v>
      </c>
      <c r="Z38">
        <v>84.5</v>
      </c>
      <c r="AA38">
        <v>142.9</v>
      </c>
      <c r="AB38">
        <v>162.5</v>
      </c>
      <c r="AC38">
        <v>195.1</v>
      </c>
      <c r="AD38">
        <v>219.6</v>
      </c>
      <c r="AE38">
        <v>162.30000000000001</v>
      </c>
      <c r="AF38">
        <v>159.6</v>
      </c>
      <c r="AG38">
        <v>68.099999999999994</v>
      </c>
      <c r="AH38">
        <v>34.200000000000003</v>
      </c>
      <c r="AI38">
        <v>131.19999999999999</v>
      </c>
      <c r="AJ38">
        <v>169.8</v>
      </c>
      <c r="AK38">
        <v>211.6</v>
      </c>
      <c r="AL38">
        <v>455.4</v>
      </c>
      <c r="AM38">
        <v>259.3</v>
      </c>
      <c r="AN38">
        <v>166.5</v>
      </c>
      <c r="AO38">
        <v>142</v>
      </c>
      <c r="AP38">
        <v>192.7</v>
      </c>
      <c r="AQ38">
        <v>384.7</v>
      </c>
      <c r="AR38">
        <v>389.9</v>
      </c>
      <c r="AS38">
        <v>388.7</v>
      </c>
      <c r="AT38">
        <v>424.8</v>
      </c>
      <c r="AU38">
        <v>381.5</v>
      </c>
      <c r="AV38">
        <v>333.4</v>
      </c>
      <c r="AW38">
        <v>240.1</v>
      </c>
      <c r="AX38">
        <v>273.39999999999998</v>
      </c>
      <c r="AY38">
        <v>901.2</v>
      </c>
      <c r="AZ38">
        <v>531.5</v>
      </c>
      <c r="BA38">
        <v>333.1</v>
      </c>
      <c r="BB38">
        <v>523.5</v>
      </c>
    </row>
    <row r="39" spans="1:54" x14ac:dyDescent="0.35">
      <c r="A39" t="s">
        <v>5</v>
      </c>
      <c r="B39" t="s">
        <v>106</v>
      </c>
      <c r="C39" t="s">
        <v>5</v>
      </c>
      <c r="D39" t="s">
        <v>5</v>
      </c>
      <c r="E39" t="s">
        <v>5</v>
      </c>
      <c r="F39" t="s">
        <v>5</v>
      </c>
      <c r="G39" t="s">
        <v>5</v>
      </c>
      <c r="H39" t="s">
        <v>5</v>
      </c>
      <c r="I39" t="s">
        <v>5</v>
      </c>
      <c r="J39" t="s">
        <v>5</v>
      </c>
      <c r="K39" t="s">
        <v>5</v>
      </c>
      <c r="L39" t="s">
        <v>5</v>
      </c>
      <c r="M39" t="s">
        <v>5</v>
      </c>
      <c r="N39" t="s">
        <v>5</v>
      </c>
      <c r="O39" t="s">
        <v>5</v>
      </c>
      <c r="P39" t="s">
        <v>5</v>
      </c>
      <c r="Q39" t="s">
        <v>5</v>
      </c>
      <c r="R39" t="s">
        <v>5</v>
      </c>
      <c r="S39" t="s">
        <v>5</v>
      </c>
      <c r="T39" t="s">
        <v>5</v>
      </c>
      <c r="U39" t="s">
        <v>5</v>
      </c>
      <c r="V39" t="s">
        <v>5</v>
      </c>
      <c r="W39" t="s">
        <v>5</v>
      </c>
      <c r="X39" t="s">
        <v>5</v>
      </c>
      <c r="Y39" t="s">
        <v>5</v>
      </c>
      <c r="Z39" t="s">
        <v>5</v>
      </c>
      <c r="AA39" t="s">
        <v>5</v>
      </c>
      <c r="AB39" t="s">
        <v>5</v>
      </c>
      <c r="AC39" t="s">
        <v>5</v>
      </c>
      <c r="AD39" t="s">
        <v>5</v>
      </c>
      <c r="AE39" t="s">
        <v>5</v>
      </c>
      <c r="AF39" t="s">
        <v>5</v>
      </c>
      <c r="AG39" t="s">
        <v>5</v>
      </c>
      <c r="AH39" t="s">
        <v>5</v>
      </c>
      <c r="AI39" t="s">
        <v>5</v>
      </c>
      <c r="AJ39" t="s">
        <v>5</v>
      </c>
      <c r="AK39" t="s">
        <v>5</v>
      </c>
      <c r="AL39" t="s">
        <v>5</v>
      </c>
      <c r="AM39" t="s">
        <v>5</v>
      </c>
      <c r="AN39" t="s">
        <v>5</v>
      </c>
      <c r="AO39" t="s">
        <v>5</v>
      </c>
      <c r="AP39" t="s">
        <v>5</v>
      </c>
      <c r="AQ39" t="s">
        <v>5</v>
      </c>
      <c r="AR39" t="s">
        <v>5</v>
      </c>
      <c r="AS39" t="s">
        <v>5</v>
      </c>
      <c r="AT39" t="s">
        <v>5</v>
      </c>
      <c r="AU39" t="s">
        <v>5</v>
      </c>
      <c r="AV39" t="s">
        <v>5</v>
      </c>
      <c r="AW39" t="s">
        <v>5</v>
      </c>
      <c r="AX39" t="s">
        <v>5</v>
      </c>
      <c r="AY39" t="s">
        <v>5</v>
      </c>
      <c r="AZ39" t="s">
        <v>5</v>
      </c>
      <c r="BA39" t="s">
        <v>5</v>
      </c>
      <c r="BB39" t="s">
        <v>5</v>
      </c>
    </row>
    <row r="40" spans="1:54" x14ac:dyDescent="0.35">
      <c r="A40" t="s">
        <v>5</v>
      </c>
      <c r="B40" t="s">
        <v>107</v>
      </c>
      <c r="C40" t="s">
        <v>5</v>
      </c>
      <c r="D40" t="s">
        <v>5</v>
      </c>
      <c r="E40" t="s">
        <v>5</v>
      </c>
      <c r="F40" t="s">
        <v>5</v>
      </c>
      <c r="G40" t="s">
        <v>5</v>
      </c>
      <c r="H40" t="s">
        <v>5</v>
      </c>
      <c r="I40" t="s">
        <v>5</v>
      </c>
      <c r="J40" t="s">
        <v>5</v>
      </c>
      <c r="K40" t="s">
        <v>5</v>
      </c>
      <c r="L40" t="s">
        <v>5</v>
      </c>
      <c r="M40" t="s">
        <v>5</v>
      </c>
      <c r="N40" t="s">
        <v>5</v>
      </c>
      <c r="O40" t="s">
        <v>5</v>
      </c>
      <c r="P40" t="s">
        <v>5</v>
      </c>
      <c r="Q40" t="s">
        <v>5</v>
      </c>
      <c r="R40" t="s">
        <v>5</v>
      </c>
      <c r="S40" t="s">
        <v>5</v>
      </c>
      <c r="T40" t="s">
        <v>5</v>
      </c>
      <c r="U40" t="s">
        <v>5</v>
      </c>
      <c r="V40" t="s">
        <v>5</v>
      </c>
      <c r="W40" t="s">
        <v>5</v>
      </c>
      <c r="X40" t="s">
        <v>5</v>
      </c>
      <c r="Y40" t="s">
        <v>5</v>
      </c>
      <c r="Z40" t="s">
        <v>5</v>
      </c>
      <c r="AA40" t="s">
        <v>5</v>
      </c>
      <c r="AB40" t="s">
        <v>5</v>
      </c>
      <c r="AC40" t="s">
        <v>5</v>
      </c>
      <c r="AD40" t="s">
        <v>5</v>
      </c>
      <c r="AE40" t="s">
        <v>5</v>
      </c>
      <c r="AF40" t="s">
        <v>5</v>
      </c>
      <c r="AG40" t="s">
        <v>5</v>
      </c>
      <c r="AH40" t="s">
        <v>5</v>
      </c>
      <c r="AI40" t="s">
        <v>5</v>
      </c>
      <c r="AJ40" t="s">
        <v>5</v>
      </c>
      <c r="AK40" t="s">
        <v>5</v>
      </c>
      <c r="AL40" t="s">
        <v>5</v>
      </c>
      <c r="AM40" t="s">
        <v>5</v>
      </c>
      <c r="AN40" t="s">
        <v>5</v>
      </c>
      <c r="AO40" t="s">
        <v>5</v>
      </c>
      <c r="AP40" t="s">
        <v>5</v>
      </c>
      <c r="AQ40" t="s">
        <v>5</v>
      </c>
      <c r="AR40" t="s">
        <v>5</v>
      </c>
      <c r="AS40" t="s">
        <v>5</v>
      </c>
      <c r="AT40" t="s">
        <v>5</v>
      </c>
      <c r="AU40" t="s">
        <v>5</v>
      </c>
      <c r="AV40" t="s">
        <v>5</v>
      </c>
      <c r="AW40" t="s">
        <v>5</v>
      </c>
      <c r="AX40" t="s">
        <v>5</v>
      </c>
      <c r="AY40" t="s">
        <v>5</v>
      </c>
      <c r="AZ40" t="s">
        <v>5</v>
      </c>
      <c r="BA40" t="s">
        <v>5</v>
      </c>
      <c r="BB40" t="s">
        <v>5</v>
      </c>
    </row>
    <row r="41" spans="1:54" x14ac:dyDescent="0.35">
      <c r="A41" t="s">
        <v>108</v>
      </c>
      <c r="B41" t="s">
        <v>109</v>
      </c>
      <c r="C41">
        <v>79.2</v>
      </c>
      <c r="D41">
        <v>91.4</v>
      </c>
      <c r="E41">
        <v>106.4</v>
      </c>
      <c r="F41">
        <v>131.19999999999999</v>
      </c>
      <c r="G41">
        <v>144.1</v>
      </c>
      <c r="H41">
        <v>140.1</v>
      </c>
      <c r="I41">
        <v>179.7</v>
      </c>
      <c r="J41">
        <v>209.4</v>
      </c>
      <c r="K41">
        <v>247.5</v>
      </c>
      <c r="L41">
        <v>266.5</v>
      </c>
      <c r="M41">
        <v>247.3</v>
      </c>
      <c r="N41">
        <v>246.9</v>
      </c>
      <c r="O41">
        <v>199.7</v>
      </c>
      <c r="P41">
        <v>228.8</v>
      </c>
      <c r="Q41">
        <v>261.7</v>
      </c>
      <c r="R41">
        <v>251.6</v>
      </c>
      <c r="S41">
        <v>226.7</v>
      </c>
      <c r="T41">
        <v>282.8</v>
      </c>
      <c r="U41">
        <v>331.4</v>
      </c>
      <c r="V41">
        <v>322.3</v>
      </c>
      <c r="W41">
        <v>328</v>
      </c>
      <c r="X41">
        <v>352.8</v>
      </c>
      <c r="Y41">
        <v>389.5</v>
      </c>
      <c r="Z41">
        <v>429</v>
      </c>
      <c r="AA41">
        <v>523.70000000000005</v>
      </c>
      <c r="AB41">
        <v>592.29999999999995</v>
      </c>
      <c r="AC41">
        <v>636.79999999999995</v>
      </c>
      <c r="AD41">
        <v>689.3</v>
      </c>
      <c r="AE41">
        <v>625.29999999999995</v>
      </c>
      <c r="AF41">
        <v>644.1</v>
      </c>
      <c r="AG41">
        <v>600.9</v>
      </c>
      <c r="AH41">
        <v>520.20000000000005</v>
      </c>
      <c r="AI41">
        <v>631.79999999999995</v>
      </c>
      <c r="AJ41">
        <v>811.2</v>
      </c>
      <c r="AK41">
        <v>1062.5999999999999</v>
      </c>
      <c r="AL41">
        <v>1439.5</v>
      </c>
      <c r="AM41">
        <v>1604.4</v>
      </c>
      <c r="AN41">
        <v>1414.2</v>
      </c>
      <c r="AO41">
        <v>989.1</v>
      </c>
      <c r="AP41">
        <v>1118.7</v>
      </c>
      <c r="AQ41">
        <v>1448.2</v>
      </c>
      <c r="AR41">
        <v>1405.7</v>
      </c>
      <c r="AS41">
        <v>1750.7</v>
      </c>
      <c r="AT41">
        <v>1752.7</v>
      </c>
      <c r="AU41">
        <v>1859.6</v>
      </c>
      <c r="AV41">
        <v>1733.1</v>
      </c>
      <c r="AW41">
        <v>1714.3</v>
      </c>
      <c r="AX41">
        <v>1695.7</v>
      </c>
      <c r="AY41">
        <v>1737.1</v>
      </c>
      <c r="AZ41">
        <v>1776.1</v>
      </c>
      <c r="BA41">
        <v>1970.2</v>
      </c>
      <c r="BB41">
        <v>2725.7</v>
      </c>
    </row>
    <row r="42" spans="1:54" x14ac:dyDescent="0.35">
      <c r="A42" t="s">
        <v>110</v>
      </c>
      <c r="B42" t="s">
        <v>111</v>
      </c>
      <c r="C42">
        <v>47.9</v>
      </c>
      <c r="D42">
        <v>56.6</v>
      </c>
      <c r="E42">
        <v>67.2</v>
      </c>
      <c r="F42">
        <v>85.6</v>
      </c>
      <c r="G42">
        <v>96.8</v>
      </c>
      <c r="H42">
        <v>93.9</v>
      </c>
      <c r="I42">
        <v>120.2</v>
      </c>
      <c r="J42">
        <v>140.9</v>
      </c>
      <c r="K42">
        <v>169.7</v>
      </c>
      <c r="L42">
        <v>185.8</v>
      </c>
      <c r="M42">
        <v>171.8</v>
      </c>
      <c r="N42">
        <v>176.6</v>
      </c>
      <c r="O42">
        <v>148.4</v>
      </c>
      <c r="P42">
        <v>162.4</v>
      </c>
      <c r="Q42">
        <v>180.2</v>
      </c>
      <c r="R42">
        <v>169.9</v>
      </c>
      <c r="S42">
        <v>134.80000000000001</v>
      </c>
      <c r="T42">
        <v>170.1</v>
      </c>
      <c r="U42">
        <v>207.1</v>
      </c>
      <c r="V42">
        <v>197.9</v>
      </c>
      <c r="W42">
        <v>206.1</v>
      </c>
      <c r="X42">
        <v>235</v>
      </c>
      <c r="Y42">
        <v>257.60000000000002</v>
      </c>
      <c r="Z42">
        <v>274</v>
      </c>
      <c r="AA42">
        <v>351.1</v>
      </c>
      <c r="AB42">
        <v>397.9</v>
      </c>
      <c r="AC42">
        <v>425.4</v>
      </c>
      <c r="AD42">
        <v>464.6</v>
      </c>
      <c r="AE42">
        <v>403.5</v>
      </c>
      <c r="AF42">
        <v>416.8</v>
      </c>
      <c r="AG42">
        <v>367.5</v>
      </c>
      <c r="AH42">
        <v>350.1</v>
      </c>
      <c r="AI42">
        <v>471.1</v>
      </c>
      <c r="AJ42">
        <v>597.4</v>
      </c>
      <c r="AK42">
        <v>784.1</v>
      </c>
      <c r="AL42">
        <v>1059.7</v>
      </c>
      <c r="AM42">
        <v>1174.3</v>
      </c>
      <c r="AN42">
        <v>1022.4</v>
      </c>
      <c r="AO42">
        <v>733.2</v>
      </c>
      <c r="AP42">
        <v>914.8</v>
      </c>
      <c r="AQ42">
        <v>1176</v>
      </c>
      <c r="AR42">
        <v>1124.9000000000001</v>
      </c>
      <c r="AS42">
        <v>1416.2</v>
      </c>
      <c r="AT42">
        <v>1390</v>
      </c>
      <c r="AU42">
        <v>1452.5</v>
      </c>
      <c r="AV42">
        <v>1336.8</v>
      </c>
      <c r="AW42">
        <v>1338.2</v>
      </c>
      <c r="AX42">
        <v>1398.4</v>
      </c>
      <c r="AY42">
        <v>1439.5</v>
      </c>
      <c r="AZ42">
        <v>1478.7</v>
      </c>
      <c r="BA42">
        <v>1681.3</v>
      </c>
      <c r="BB42">
        <v>2337.5</v>
      </c>
    </row>
    <row r="43" spans="1:54" x14ac:dyDescent="0.35">
      <c r="A43" t="s">
        <v>112</v>
      </c>
      <c r="B43" t="s">
        <v>113</v>
      </c>
      <c r="C43">
        <v>24</v>
      </c>
      <c r="D43">
        <v>32.9</v>
      </c>
      <c r="E43">
        <v>42.1</v>
      </c>
      <c r="F43">
        <v>58.2</v>
      </c>
      <c r="G43">
        <v>67.8</v>
      </c>
      <c r="H43">
        <v>62.1</v>
      </c>
      <c r="I43">
        <v>84.3</v>
      </c>
      <c r="J43">
        <v>101.2</v>
      </c>
      <c r="K43">
        <v>123.1</v>
      </c>
      <c r="L43">
        <v>135</v>
      </c>
      <c r="M43">
        <v>112.8</v>
      </c>
      <c r="N43">
        <v>104.3</v>
      </c>
      <c r="O43">
        <v>71.900000000000006</v>
      </c>
      <c r="P43">
        <v>76.900000000000006</v>
      </c>
      <c r="Q43">
        <v>85.6</v>
      </c>
      <c r="R43">
        <v>66.400000000000006</v>
      </c>
      <c r="S43">
        <v>28.7</v>
      </c>
      <c r="T43">
        <v>56.7</v>
      </c>
      <c r="U43">
        <v>91.7</v>
      </c>
      <c r="V43">
        <v>49.8</v>
      </c>
      <c r="W43">
        <v>38.5</v>
      </c>
      <c r="X43">
        <v>58.1</v>
      </c>
      <c r="Y43">
        <v>79.3</v>
      </c>
      <c r="Z43">
        <v>73.2</v>
      </c>
      <c r="AA43">
        <v>132.80000000000001</v>
      </c>
      <c r="AB43">
        <v>148.30000000000001</v>
      </c>
      <c r="AC43">
        <v>142.19999999999999</v>
      </c>
      <c r="AD43">
        <v>151.69999999999999</v>
      </c>
      <c r="AE43">
        <v>62.1</v>
      </c>
      <c r="AF43">
        <v>85</v>
      </c>
      <c r="AG43">
        <v>-13.3</v>
      </c>
      <c r="AH43">
        <v>-6.9</v>
      </c>
      <c r="AI43">
        <v>94.3</v>
      </c>
      <c r="AJ43">
        <v>173.5</v>
      </c>
      <c r="AK43">
        <v>264.2</v>
      </c>
      <c r="AL43">
        <v>718.6</v>
      </c>
      <c r="AM43">
        <v>497.1</v>
      </c>
      <c r="AN43">
        <v>309.3</v>
      </c>
      <c r="AO43">
        <v>73.400000000000006</v>
      </c>
      <c r="AP43">
        <v>410.9</v>
      </c>
      <c r="AQ43">
        <v>654.20000000000005</v>
      </c>
      <c r="AR43">
        <v>500.7</v>
      </c>
      <c r="AS43">
        <v>647.4</v>
      </c>
      <c r="AT43">
        <v>519.5</v>
      </c>
      <c r="AU43">
        <v>518.1</v>
      </c>
      <c r="AV43">
        <v>334.7</v>
      </c>
      <c r="AW43">
        <v>334.4</v>
      </c>
      <c r="AX43">
        <v>344.6</v>
      </c>
      <c r="AY43">
        <v>1002</v>
      </c>
      <c r="AZ43">
        <v>428.2</v>
      </c>
      <c r="BA43">
        <v>459.7</v>
      </c>
      <c r="BB43">
        <v>935.9</v>
      </c>
    </row>
    <row r="44" spans="1:54" x14ac:dyDescent="0.35">
      <c r="A44" t="s">
        <v>114</v>
      </c>
      <c r="B44" t="s">
        <v>115</v>
      </c>
      <c r="C44">
        <v>-6.6</v>
      </c>
      <c r="D44">
        <v>-4.5999999999999996</v>
      </c>
      <c r="E44">
        <v>-6.6</v>
      </c>
      <c r="F44">
        <v>-19.600000000000001</v>
      </c>
      <c r="G44">
        <v>-38.200000000000003</v>
      </c>
      <c r="H44">
        <v>-10.5</v>
      </c>
      <c r="I44">
        <v>-14.1</v>
      </c>
      <c r="J44">
        <v>-15.7</v>
      </c>
      <c r="K44">
        <v>-23.7</v>
      </c>
      <c r="L44">
        <v>-40.1</v>
      </c>
      <c r="M44">
        <v>-42.1</v>
      </c>
      <c r="N44">
        <v>-24.6</v>
      </c>
      <c r="O44">
        <v>-7.5</v>
      </c>
      <c r="P44">
        <v>-7.4</v>
      </c>
      <c r="Q44">
        <v>-4</v>
      </c>
      <c r="R44">
        <v>0</v>
      </c>
      <c r="S44">
        <v>7.1</v>
      </c>
      <c r="T44">
        <v>-16.2</v>
      </c>
      <c r="U44">
        <v>-22.2</v>
      </c>
      <c r="V44">
        <v>-16.3</v>
      </c>
      <c r="W44">
        <v>-12.9</v>
      </c>
      <c r="X44">
        <v>4.9000000000000004</v>
      </c>
      <c r="Y44">
        <v>-2.8</v>
      </c>
      <c r="Z44">
        <v>-4</v>
      </c>
      <c r="AA44">
        <v>-12.4</v>
      </c>
      <c r="AB44">
        <v>-18.3</v>
      </c>
      <c r="AC44">
        <v>3.1</v>
      </c>
      <c r="AD44">
        <v>14.1</v>
      </c>
      <c r="AE44">
        <v>15.7</v>
      </c>
      <c r="AF44">
        <v>-4</v>
      </c>
      <c r="AG44">
        <v>-16.8</v>
      </c>
      <c r="AH44">
        <v>8</v>
      </c>
      <c r="AI44">
        <v>8.9</v>
      </c>
      <c r="AJ44">
        <v>-14.5</v>
      </c>
      <c r="AK44">
        <v>-40.200000000000003</v>
      </c>
      <c r="AL44">
        <v>-36</v>
      </c>
      <c r="AM44">
        <v>-31.9</v>
      </c>
      <c r="AN44">
        <v>-43.6</v>
      </c>
      <c r="AO44">
        <v>-34.799999999999997</v>
      </c>
      <c r="AP44">
        <v>2.6</v>
      </c>
      <c r="AQ44">
        <v>-47.6</v>
      </c>
      <c r="AR44">
        <v>-68</v>
      </c>
      <c r="AS44">
        <v>-11.4</v>
      </c>
      <c r="AT44">
        <v>14.4</v>
      </c>
      <c r="AU44">
        <v>2.1</v>
      </c>
      <c r="AV44">
        <v>56.3</v>
      </c>
      <c r="AW44">
        <v>4.5</v>
      </c>
      <c r="AX44">
        <v>-46.4</v>
      </c>
      <c r="AY44">
        <v>-47.6</v>
      </c>
      <c r="AZ44">
        <v>1.4</v>
      </c>
      <c r="BA44">
        <v>-26.4</v>
      </c>
      <c r="BB44">
        <v>-256.89999999999998</v>
      </c>
    </row>
    <row r="45" spans="1:54" x14ac:dyDescent="0.35">
      <c r="A45" t="s">
        <v>116</v>
      </c>
      <c r="B45" t="s">
        <v>117</v>
      </c>
      <c r="C45">
        <v>6.5</v>
      </c>
      <c r="D45">
        <v>6</v>
      </c>
      <c r="E45">
        <v>7.9</v>
      </c>
      <c r="F45">
        <v>6.8</v>
      </c>
      <c r="G45">
        <v>2.4</v>
      </c>
      <c r="H45">
        <v>-5.4</v>
      </c>
      <c r="I45">
        <v>-7.8</v>
      </c>
      <c r="J45">
        <v>-7</v>
      </c>
      <c r="K45">
        <v>-8.1</v>
      </c>
      <c r="L45">
        <v>-12</v>
      </c>
      <c r="M45">
        <v>-17.100000000000001</v>
      </c>
      <c r="N45">
        <v>-4.5</v>
      </c>
      <c r="O45">
        <v>5</v>
      </c>
      <c r="P45">
        <v>23.3</v>
      </c>
      <c r="Q45">
        <v>43.6</v>
      </c>
      <c r="R45">
        <v>64.8</v>
      </c>
      <c r="S45">
        <v>51.1</v>
      </c>
      <c r="T45">
        <v>51.4</v>
      </c>
      <c r="U45">
        <v>48.3</v>
      </c>
      <c r="V45">
        <v>41.2</v>
      </c>
      <c r="W45">
        <v>26.6</v>
      </c>
      <c r="X45">
        <v>18.3</v>
      </c>
      <c r="Y45">
        <v>17.399999999999999</v>
      </c>
      <c r="Z45">
        <v>22.6</v>
      </c>
      <c r="AA45">
        <v>35.5</v>
      </c>
      <c r="AB45">
        <v>39.200000000000003</v>
      </c>
      <c r="AC45">
        <v>47.7</v>
      </c>
      <c r="AD45">
        <v>58.7</v>
      </c>
      <c r="AE45">
        <v>64.599999999999994</v>
      </c>
      <c r="AF45">
        <v>73</v>
      </c>
      <c r="AG45">
        <v>56.8</v>
      </c>
      <c r="AH45">
        <v>61.6</v>
      </c>
      <c r="AI45">
        <v>114.3</v>
      </c>
      <c r="AJ45">
        <v>100.6</v>
      </c>
      <c r="AK45">
        <v>71.8</v>
      </c>
      <c r="AL45">
        <v>-140.5</v>
      </c>
      <c r="AM45">
        <v>-166</v>
      </c>
      <c r="AN45">
        <v>-175.1</v>
      </c>
      <c r="AO45">
        <v>-58.6</v>
      </c>
      <c r="AP45">
        <v>-83.3</v>
      </c>
      <c r="AQ45">
        <v>-57.7</v>
      </c>
      <c r="AR45">
        <v>59.6</v>
      </c>
      <c r="AS45">
        <v>-147.19999999999999</v>
      </c>
      <c r="AT45">
        <v>-155.19999999999999</v>
      </c>
      <c r="AU45">
        <v>-146.4</v>
      </c>
      <c r="AV45">
        <v>-124.1</v>
      </c>
      <c r="AW45">
        <v>-101.1</v>
      </c>
      <c r="AX45">
        <v>-19.600000000000001</v>
      </c>
      <c r="AY45">
        <v>101.8</v>
      </c>
      <c r="AZ45">
        <v>95.9</v>
      </c>
      <c r="BA45">
        <v>-113.4</v>
      </c>
      <c r="BB45">
        <v>-110.1</v>
      </c>
    </row>
    <row r="46" spans="1:54" x14ac:dyDescent="0.35">
      <c r="A46" t="s">
        <v>5</v>
      </c>
      <c r="B46" t="s">
        <v>118</v>
      </c>
      <c r="C46" t="s">
        <v>5</v>
      </c>
      <c r="D46" t="s">
        <v>5</v>
      </c>
      <c r="E46" t="s">
        <v>5</v>
      </c>
      <c r="F46" t="s">
        <v>5</v>
      </c>
      <c r="G46" t="s">
        <v>5</v>
      </c>
      <c r="H46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5</v>
      </c>
      <c r="N46" t="s">
        <v>5</v>
      </c>
      <c r="O46" t="s">
        <v>5</v>
      </c>
      <c r="P46" t="s">
        <v>5</v>
      </c>
      <c r="Q46" t="s">
        <v>5</v>
      </c>
      <c r="R46" t="s">
        <v>5</v>
      </c>
      <c r="S46" t="s">
        <v>5</v>
      </c>
      <c r="T46" t="s">
        <v>5</v>
      </c>
      <c r="U46" t="s">
        <v>5</v>
      </c>
      <c r="V46" t="s">
        <v>5</v>
      </c>
      <c r="W46" t="s">
        <v>5</v>
      </c>
      <c r="X46" t="s">
        <v>5</v>
      </c>
      <c r="Y46" t="s">
        <v>5</v>
      </c>
      <c r="Z46" t="s">
        <v>5</v>
      </c>
      <c r="AA46" t="s">
        <v>5</v>
      </c>
      <c r="AB46" t="s">
        <v>5</v>
      </c>
      <c r="AC46" t="s">
        <v>5</v>
      </c>
      <c r="AD46" t="s">
        <v>5</v>
      </c>
      <c r="AE46" t="s">
        <v>5</v>
      </c>
      <c r="AF46" t="s">
        <v>5</v>
      </c>
      <c r="AG46" t="s">
        <v>5</v>
      </c>
      <c r="AH46" t="s">
        <v>5</v>
      </c>
      <c r="AI46" t="s">
        <v>5</v>
      </c>
      <c r="AJ46" t="s">
        <v>5</v>
      </c>
      <c r="AK46" t="s">
        <v>5</v>
      </c>
      <c r="AL46" t="s">
        <v>5</v>
      </c>
      <c r="AM46" t="s">
        <v>5</v>
      </c>
      <c r="AN46" t="s">
        <v>5</v>
      </c>
      <c r="AO46" t="s">
        <v>5</v>
      </c>
      <c r="AP46" t="s">
        <v>5</v>
      </c>
      <c r="AQ46" t="s">
        <v>5</v>
      </c>
      <c r="AR46" t="s">
        <v>5</v>
      </c>
      <c r="AS46" t="s">
        <v>5</v>
      </c>
      <c r="AT46" t="s">
        <v>5</v>
      </c>
      <c r="AU46" t="s">
        <v>5</v>
      </c>
      <c r="AV46" t="s">
        <v>5</v>
      </c>
      <c r="AW46" t="s">
        <v>5</v>
      </c>
      <c r="AX46" t="s">
        <v>5</v>
      </c>
      <c r="AY46" t="s">
        <v>5</v>
      </c>
      <c r="AZ46" t="s">
        <v>5</v>
      </c>
      <c r="BA46" t="s">
        <v>5</v>
      </c>
      <c r="BB46" t="s">
        <v>5</v>
      </c>
    </row>
    <row r="47" spans="1:54" x14ac:dyDescent="0.35">
      <c r="A47" t="s">
        <v>119</v>
      </c>
      <c r="B47" t="s">
        <v>109</v>
      </c>
      <c r="C47">
        <v>63.7</v>
      </c>
      <c r="D47">
        <v>73.5</v>
      </c>
      <c r="E47">
        <v>86.9</v>
      </c>
      <c r="F47">
        <v>110.1</v>
      </c>
      <c r="G47">
        <v>123.3</v>
      </c>
      <c r="H47">
        <v>119.7</v>
      </c>
      <c r="I47">
        <v>154.1</v>
      </c>
      <c r="J47">
        <v>176.8</v>
      </c>
      <c r="K47">
        <v>206.8</v>
      </c>
      <c r="L47">
        <v>224.8</v>
      </c>
      <c r="M47">
        <v>212</v>
      </c>
      <c r="N47">
        <v>216.6</v>
      </c>
      <c r="O47">
        <v>172.5</v>
      </c>
      <c r="P47">
        <v>192.6</v>
      </c>
      <c r="Q47">
        <v>227</v>
      </c>
      <c r="R47">
        <v>205</v>
      </c>
      <c r="S47">
        <v>170.4</v>
      </c>
      <c r="T47">
        <v>222.5</v>
      </c>
      <c r="U47">
        <v>264.5</v>
      </c>
      <c r="V47">
        <v>244</v>
      </c>
      <c r="W47">
        <v>238.3</v>
      </c>
      <c r="X47">
        <v>232.4</v>
      </c>
      <c r="Y47">
        <v>257.10000000000002</v>
      </c>
      <c r="Z47">
        <v>309.10000000000002</v>
      </c>
      <c r="AA47">
        <v>397.9</v>
      </c>
      <c r="AB47">
        <v>452</v>
      </c>
      <c r="AC47">
        <v>488.9</v>
      </c>
      <c r="AD47">
        <v>527.1</v>
      </c>
      <c r="AE47">
        <v>486.4</v>
      </c>
      <c r="AF47">
        <v>489.6</v>
      </c>
      <c r="AG47">
        <v>451.2</v>
      </c>
      <c r="AH47">
        <v>325.3</v>
      </c>
      <c r="AI47">
        <v>366.4</v>
      </c>
      <c r="AJ47">
        <v>508.4</v>
      </c>
      <c r="AK47">
        <v>716.5</v>
      </c>
      <c r="AL47">
        <v>1029.9000000000001</v>
      </c>
      <c r="AM47">
        <v>1191.3</v>
      </c>
      <c r="AN47">
        <v>1114</v>
      </c>
      <c r="AO47">
        <v>894.5</v>
      </c>
      <c r="AP47">
        <v>756.1</v>
      </c>
      <c r="AQ47">
        <v>1042.4000000000001</v>
      </c>
      <c r="AR47">
        <v>1027.3</v>
      </c>
      <c r="AS47">
        <v>1268.4000000000001</v>
      </c>
      <c r="AT47">
        <v>1322</v>
      </c>
      <c r="AU47">
        <v>1376.5</v>
      </c>
      <c r="AV47">
        <v>1285.8</v>
      </c>
      <c r="AW47">
        <v>1256.9000000000001</v>
      </c>
      <c r="AX47">
        <v>1255.3</v>
      </c>
      <c r="AY47">
        <v>1283.5999999999999</v>
      </c>
      <c r="AZ47">
        <v>1235.2</v>
      </c>
      <c r="BA47">
        <v>1455.6</v>
      </c>
      <c r="BB47">
        <v>2140.6999999999998</v>
      </c>
    </row>
    <row r="48" spans="1:54" x14ac:dyDescent="0.35">
      <c r="A48" t="s">
        <v>120</v>
      </c>
      <c r="B48" t="s">
        <v>111</v>
      </c>
      <c r="C48">
        <v>36.4</v>
      </c>
      <c r="D48">
        <v>43.5</v>
      </c>
      <c r="E48">
        <v>53.1</v>
      </c>
      <c r="F48">
        <v>69.7</v>
      </c>
      <c r="G48">
        <v>80.400000000000006</v>
      </c>
      <c r="H48">
        <v>77.8</v>
      </c>
      <c r="I48">
        <v>100.6</v>
      </c>
      <c r="J48">
        <v>116.2</v>
      </c>
      <c r="K48">
        <v>139.19999999999999</v>
      </c>
      <c r="L48">
        <v>154.1</v>
      </c>
      <c r="M48">
        <v>143.80000000000001</v>
      </c>
      <c r="N48">
        <v>150.69999999999999</v>
      </c>
      <c r="O48">
        <v>123.8</v>
      </c>
      <c r="P48">
        <v>130.9</v>
      </c>
      <c r="Q48">
        <v>151</v>
      </c>
      <c r="R48">
        <v>134</v>
      </c>
      <c r="S48">
        <v>94.1</v>
      </c>
      <c r="T48">
        <v>128.19999999999999</v>
      </c>
      <c r="U48">
        <v>160.5</v>
      </c>
      <c r="V48">
        <v>142.80000000000001</v>
      </c>
      <c r="W48">
        <v>139.9</v>
      </c>
      <c r="X48">
        <v>143.80000000000001</v>
      </c>
      <c r="Y48">
        <v>162.6</v>
      </c>
      <c r="Z48">
        <v>201.1</v>
      </c>
      <c r="AA48">
        <v>265.5</v>
      </c>
      <c r="AB48">
        <v>311.7</v>
      </c>
      <c r="AC48">
        <v>336</v>
      </c>
      <c r="AD48">
        <v>365.7</v>
      </c>
      <c r="AE48">
        <v>327.7</v>
      </c>
      <c r="AF48">
        <v>323.10000000000002</v>
      </c>
      <c r="AG48">
        <v>286.10000000000002</v>
      </c>
      <c r="AH48">
        <v>219</v>
      </c>
      <c r="AI48">
        <v>275.39999999999998</v>
      </c>
      <c r="AJ48">
        <v>381.9</v>
      </c>
      <c r="AK48">
        <v>537.29999999999995</v>
      </c>
      <c r="AL48">
        <v>767.4</v>
      </c>
      <c r="AM48">
        <v>895.3</v>
      </c>
      <c r="AN48">
        <v>836.6</v>
      </c>
      <c r="AO48">
        <v>686.7</v>
      </c>
      <c r="AP48">
        <v>593.9</v>
      </c>
      <c r="AQ48">
        <v>838.6</v>
      </c>
      <c r="AR48">
        <v>818.3</v>
      </c>
      <c r="AS48">
        <v>1022.9</v>
      </c>
      <c r="AT48">
        <v>1058.4000000000001</v>
      </c>
      <c r="AU48">
        <v>1085.8</v>
      </c>
      <c r="AV48">
        <v>1002.6</v>
      </c>
      <c r="AW48">
        <v>995.1</v>
      </c>
      <c r="AX48">
        <v>1041.0999999999999</v>
      </c>
      <c r="AY48">
        <v>1071.2</v>
      </c>
      <c r="AZ48">
        <v>1038.5999999999999</v>
      </c>
      <c r="BA48">
        <v>1251.5999999999999</v>
      </c>
      <c r="BB48">
        <v>1859.8</v>
      </c>
    </row>
    <row r="49" spans="1:54" s="8" customFormat="1" x14ac:dyDescent="0.35">
      <c r="B49" s="8" t="s">
        <v>137</v>
      </c>
      <c r="C49" s="9">
        <v>3.9286573051342337</v>
      </c>
      <c r="D49" s="9">
        <v>3.978173418660834</v>
      </c>
      <c r="E49" s="9">
        <v>4.0677514172271128</v>
      </c>
      <c r="F49" s="9">
        <v>4.1398916788892581</v>
      </c>
      <c r="G49" s="9">
        <v>4.4957985620416121</v>
      </c>
      <c r="H49" s="9">
        <v>4.3221632563737824</v>
      </c>
      <c r="I49" s="9">
        <v>4.3299505798136879</v>
      </c>
      <c r="J49" s="9">
        <v>4.3948608090575254</v>
      </c>
      <c r="K49" s="9">
        <v>4.4030966349498506</v>
      </c>
      <c r="L49" s="9">
        <v>4.4996318499600259</v>
      </c>
      <c r="M49" s="9">
        <v>4.5910316743224335</v>
      </c>
      <c r="N49" s="9">
        <v>4.4588694663489479</v>
      </c>
      <c r="O49" s="9">
        <v>4.3804380640362357</v>
      </c>
      <c r="P49" s="9">
        <v>4.3779586880686701</v>
      </c>
      <c r="Q49" s="9">
        <v>4.3071932881390929</v>
      </c>
      <c r="R49" s="9">
        <v>4.1869697247604201</v>
      </c>
      <c r="S49" s="9">
        <v>4.0523713565051045</v>
      </c>
      <c r="T49" s="9">
        <v>4.1666725594312091</v>
      </c>
      <c r="U49" s="9">
        <v>4.1436392174023711</v>
      </c>
      <c r="V49" s="9">
        <v>4.0934481128248459</v>
      </c>
      <c r="W49" s="9">
        <v>4.089569417354066</v>
      </c>
      <c r="X49" s="9">
        <v>4.049223207305511</v>
      </c>
      <c r="Y49" s="9">
        <v>4.0805970308997539</v>
      </c>
      <c r="Z49" s="9">
        <v>4.1162076443252573</v>
      </c>
      <c r="AA49" s="9">
        <v>4.1044692498477353</v>
      </c>
      <c r="AB49" s="9">
        <v>4.2094458463035807</v>
      </c>
      <c r="AC49" s="9">
        <v>4.1555242234257106</v>
      </c>
      <c r="AD49" s="9">
        <v>4.1558475524157448</v>
      </c>
      <c r="AE49" s="9">
        <v>4.0942866156873938</v>
      </c>
      <c r="AF49" s="9">
        <v>4.0577089871011101</v>
      </c>
      <c r="AG49" s="9">
        <v>4.0271639668867723</v>
      </c>
      <c r="AH49" s="9">
        <v>3.9569727332457294</v>
      </c>
      <c r="AI49" s="9">
        <v>3.9091066952833859</v>
      </c>
      <c r="AJ49" s="9">
        <v>3.8217042540458914</v>
      </c>
      <c r="AK49" s="9">
        <v>3.8419368885442031</v>
      </c>
      <c r="AL49" s="9">
        <v>3.9695451806618403</v>
      </c>
      <c r="AM49" s="9">
        <v>3.917830039253495</v>
      </c>
      <c r="AN49" s="9">
        <v>3.9595727548940021</v>
      </c>
      <c r="AO49" s="9">
        <v>4.0919854744456492</v>
      </c>
      <c r="AP49" s="9">
        <v>3.5988175011008376</v>
      </c>
      <c r="AQ49" s="9">
        <v>3.7741307248007168</v>
      </c>
      <c r="AR49" s="9">
        <v>3.9716279663020417</v>
      </c>
      <c r="AS49" s="9">
        <v>4.0119559586843234</v>
      </c>
      <c r="AT49" s="9">
        <v>3.9231158855582722</v>
      </c>
      <c r="AU49" s="9">
        <v>3.9090269490665008</v>
      </c>
      <c r="AV49" s="9">
        <v>3.6815994330463457</v>
      </c>
      <c r="AW49" s="9">
        <v>3.6526981664402705</v>
      </c>
      <c r="AX49" s="9">
        <v>3.6985460318775001</v>
      </c>
      <c r="AY49" s="9">
        <v>3.84</v>
      </c>
      <c r="AZ49" s="9">
        <v>3.8</v>
      </c>
      <c r="BA49" s="8">
        <v>3.67</v>
      </c>
      <c r="BB49" s="8">
        <v>3.74</v>
      </c>
    </row>
    <row r="50" spans="1:54" s="8" customFormat="1" x14ac:dyDescent="0.35">
      <c r="B50" s="8" t="s">
        <v>138</v>
      </c>
      <c r="C50" s="10">
        <v>59</v>
      </c>
      <c r="D50" s="10">
        <v>64.5</v>
      </c>
      <c r="E50" s="10">
        <v>69.900000000000006</v>
      </c>
      <c r="F50" s="10">
        <v>77.900000000000006</v>
      </c>
      <c r="G50" s="10">
        <v>91.1</v>
      </c>
      <c r="H50" s="10">
        <v>107.4</v>
      </c>
      <c r="I50" s="10">
        <v>117.9</v>
      </c>
      <c r="J50" s="10">
        <v>132.19999999999999</v>
      </c>
      <c r="K50" s="10">
        <v>149.80000000000001</v>
      </c>
      <c r="L50" s="10">
        <v>172.1</v>
      </c>
      <c r="M50" s="10">
        <v>198.4</v>
      </c>
      <c r="N50" s="10">
        <v>228.7</v>
      </c>
      <c r="O50" s="10">
        <v>253.5</v>
      </c>
      <c r="P50" s="10">
        <v>264.2</v>
      </c>
      <c r="Q50" s="10">
        <v>278.60000000000002</v>
      </c>
      <c r="R50" s="10">
        <v>298.60000000000002</v>
      </c>
      <c r="S50" s="10">
        <v>317.39999999999998</v>
      </c>
      <c r="T50" s="10">
        <v>334.1</v>
      </c>
      <c r="U50" s="10">
        <v>356.7</v>
      </c>
      <c r="V50" s="10">
        <v>378.7</v>
      </c>
      <c r="W50" s="10">
        <v>401.1</v>
      </c>
      <c r="X50" s="10">
        <v>422</v>
      </c>
      <c r="Y50" s="10">
        <v>434.6</v>
      </c>
      <c r="Z50" s="10">
        <v>454.1</v>
      </c>
      <c r="AA50" s="10">
        <v>480.5</v>
      </c>
      <c r="AB50" s="10">
        <v>518.9</v>
      </c>
      <c r="AC50" s="10">
        <v>552.1</v>
      </c>
      <c r="AD50" s="10">
        <v>592.4</v>
      </c>
      <c r="AE50" s="10">
        <v>631.70000000000005</v>
      </c>
      <c r="AF50" s="10">
        <v>676.5</v>
      </c>
      <c r="AG50" s="10">
        <v>734.7</v>
      </c>
      <c r="AH50" s="10">
        <v>778.4</v>
      </c>
      <c r="AI50" s="10">
        <v>799.7</v>
      </c>
      <c r="AJ50" s="10">
        <v>812.6</v>
      </c>
      <c r="AK50" s="10">
        <v>845.8</v>
      </c>
      <c r="AL50" s="10">
        <v>906.6</v>
      </c>
      <c r="AM50" s="10">
        <v>976.7</v>
      </c>
      <c r="AN50" s="11">
        <v>1038.9000000000001</v>
      </c>
      <c r="AO50" s="11">
        <v>1099.9000000000001</v>
      </c>
      <c r="AP50" s="11">
        <v>1105.8</v>
      </c>
      <c r="AQ50" s="11">
        <v>1114.8</v>
      </c>
      <c r="AR50" s="11">
        <v>1164.4000000000001</v>
      </c>
      <c r="AS50" s="11">
        <v>1225.7</v>
      </c>
      <c r="AT50" s="11">
        <v>1274.5</v>
      </c>
      <c r="AU50" s="11">
        <v>1343.8</v>
      </c>
      <c r="AV50" s="11">
        <v>1395.9</v>
      </c>
      <c r="AW50" s="11">
        <v>1424.2</v>
      </c>
      <c r="AX50" s="11">
        <v>1486.5</v>
      </c>
      <c r="AY50" s="11">
        <v>1555.6</v>
      </c>
      <c r="AZ50" s="11">
        <v>1638.3</v>
      </c>
      <c r="BA50" s="11">
        <v>1701.7</v>
      </c>
      <c r="BB50" s="11">
        <v>1792.8</v>
      </c>
    </row>
    <row r="51" spans="1:54" s="8" customFormat="1" x14ac:dyDescent="0.35">
      <c r="B51" s="8" t="s">
        <v>139</v>
      </c>
      <c r="C51" s="8">
        <f>C24-C50</f>
        <v>513.9</v>
      </c>
      <c r="D51" s="8">
        <f t="shared" ref="D51:BB51" si="0">D24-D50</f>
        <v>553.6</v>
      </c>
      <c r="E51" s="8">
        <f t="shared" si="0"/>
        <v>616</v>
      </c>
      <c r="F51" s="8">
        <f t="shared" si="0"/>
        <v>690.9</v>
      </c>
      <c r="G51" s="8">
        <f t="shared" si="0"/>
        <v>738.9</v>
      </c>
      <c r="H51" s="8">
        <f t="shared" si="0"/>
        <v>790.9</v>
      </c>
      <c r="I51" s="8">
        <f t="shared" si="0"/>
        <v>896.80000000000007</v>
      </c>
      <c r="J51" s="8">
        <f t="shared" si="0"/>
        <v>1015.2</v>
      </c>
      <c r="K51" s="8">
        <f t="shared" si="0"/>
        <v>1154.1000000000001</v>
      </c>
      <c r="L51" s="8">
        <f t="shared" si="0"/>
        <v>1278.2</v>
      </c>
      <c r="M51" s="8">
        <f t="shared" si="0"/>
        <v>1376</v>
      </c>
      <c r="N51" s="8">
        <f t="shared" si="0"/>
        <v>1560</v>
      </c>
      <c r="O51" s="8">
        <f t="shared" si="0"/>
        <v>1601.2</v>
      </c>
      <c r="P51" s="8">
        <f t="shared" si="0"/>
        <v>1721.6</v>
      </c>
      <c r="Q51" s="8">
        <f t="shared" si="0"/>
        <v>1947.3000000000002</v>
      </c>
      <c r="R51" s="8">
        <f t="shared" si="0"/>
        <v>2070.4</v>
      </c>
      <c r="S51" s="8">
        <f t="shared" si="0"/>
        <v>2147.2999999999997</v>
      </c>
      <c r="T51" s="8">
        <f t="shared" si="0"/>
        <v>2307.6</v>
      </c>
      <c r="U51" s="8">
        <f t="shared" si="0"/>
        <v>2517</v>
      </c>
      <c r="V51" s="8">
        <f t="shared" si="0"/>
        <v>2641.3</v>
      </c>
      <c r="W51" s="8">
        <f t="shared" si="0"/>
        <v>2759.4</v>
      </c>
      <c r="X51" s="8">
        <f t="shared" si="0"/>
        <v>2809</v>
      </c>
      <c r="Y51" s="8">
        <f t="shared" si="0"/>
        <v>2941.5</v>
      </c>
      <c r="Z51" s="8">
        <f t="shared" si="0"/>
        <v>3080.3</v>
      </c>
      <c r="AA51" s="8">
        <f t="shared" si="0"/>
        <v>3335.4</v>
      </c>
      <c r="AB51" s="8">
        <f t="shared" si="0"/>
        <v>3521.7</v>
      </c>
      <c r="AC51" s="8">
        <f t="shared" si="0"/>
        <v>3743.2000000000003</v>
      </c>
      <c r="AD51" s="8">
        <f t="shared" si="0"/>
        <v>4015.6</v>
      </c>
      <c r="AE51" s="8">
        <f t="shared" si="0"/>
        <v>4241.6000000000004</v>
      </c>
      <c r="AF51" s="8">
        <f t="shared" si="0"/>
        <v>4489.5</v>
      </c>
      <c r="AG51" s="8">
        <f t="shared" si="0"/>
        <v>4773.1000000000004</v>
      </c>
      <c r="AH51" s="8">
        <f t="shared" si="0"/>
        <v>4688.6000000000004</v>
      </c>
      <c r="AI51" s="8">
        <f t="shared" si="0"/>
        <v>4738.2</v>
      </c>
      <c r="AJ51" s="8">
        <f t="shared" si="0"/>
        <v>4913.7</v>
      </c>
      <c r="AK51" s="8">
        <f t="shared" si="0"/>
        <v>5277.9</v>
      </c>
      <c r="AL51" s="8">
        <f t="shared" si="0"/>
        <v>5654.9</v>
      </c>
      <c r="AM51" s="8">
        <f t="shared" si="0"/>
        <v>6027.8</v>
      </c>
      <c r="AN51" s="8">
        <f t="shared" si="0"/>
        <v>6183.5</v>
      </c>
      <c r="AO51" s="8">
        <f t="shared" si="0"/>
        <v>6191.5</v>
      </c>
      <c r="AP51" s="8">
        <f t="shared" si="0"/>
        <v>5763.0999999999995</v>
      </c>
      <c r="AQ51" s="8">
        <f t="shared" si="0"/>
        <v>6134.0999999999995</v>
      </c>
      <c r="AR51" s="8">
        <f t="shared" si="0"/>
        <v>6454.6</v>
      </c>
      <c r="AS51" s="8">
        <f t="shared" si="0"/>
        <v>6834.7</v>
      </c>
      <c r="AT51" s="8">
        <f t="shared" si="0"/>
        <v>7103.5</v>
      </c>
      <c r="AU51" s="8">
        <f t="shared" si="0"/>
        <v>7441.7</v>
      </c>
      <c r="AV51" s="8">
        <f t="shared" si="0"/>
        <v>7732.6</v>
      </c>
      <c r="AW51" s="8">
        <f t="shared" si="0"/>
        <v>7814.0000000000009</v>
      </c>
      <c r="AX51" s="8">
        <f t="shared" si="0"/>
        <v>8173.2000000000007</v>
      </c>
      <c r="AY51" s="8">
        <f t="shared" si="0"/>
        <v>8633</v>
      </c>
      <c r="AZ51" s="8">
        <f t="shared" si="0"/>
        <v>9003.1</v>
      </c>
      <c r="BA51" s="8">
        <f t="shared" si="0"/>
        <v>8649.2999999999993</v>
      </c>
      <c r="BB51" s="8">
        <f t="shared" si="0"/>
        <v>9981.8000000000011</v>
      </c>
    </row>
    <row r="52" spans="1:54" s="8" customFormat="1" x14ac:dyDescent="0.35">
      <c r="B52" s="8" t="s">
        <v>140</v>
      </c>
      <c r="C52" s="8">
        <f>C51-C27</f>
        <v>139.39999999999998</v>
      </c>
      <c r="D52" s="8">
        <f t="shared" ref="D52:BB52" si="1">D51-D27</f>
        <v>157.40000000000003</v>
      </c>
      <c r="E52" s="8">
        <f t="shared" si="1"/>
        <v>176.10000000000002</v>
      </c>
      <c r="F52" s="8">
        <f t="shared" si="1"/>
        <v>195.79999999999995</v>
      </c>
      <c r="G52" s="8">
        <f t="shared" si="1"/>
        <v>196</v>
      </c>
      <c r="H52" s="8">
        <f t="shared" si="1"/>
        <v>221.89999999999998</v>
      </c>
      <c r="I52" s="8">
        <f t="shared" si="1"/>
        <v>256.80000000000007</v>
      </c>
      <c r="J52" s="8">
        <f t="shared" si="1"/>
        <v>291.90000000000009</v>
      </c>
      <c r="K52" s="8">
        <f t="shared" si="1"/>
        <v>324.60000000000014</v>
      </c>
      <c r="L52" s="8">
        <f t="shared" si="1"/>
        <v>335.80000000000007</v>
      </c>
      <c r="M52" s="8">
        <f t="shared" si="1"/>
        <v>345.29999999999995</v>
      </c>
      <c r="N52" s="8">
        <f t="shared" si="1"/>
        <v>420.09999999999991</v>
      </c>
      <c r="O52" s="8">
        <f t="shared" si="1"/>
        <v>417.90000000000009</v>
      </c>
      <c r="P52" s="8">
        <f t="shared" si="1"/>
        <v>471.5</v>
      </c>
      <c r="Q52" s="8">
        <f t="shared" si="1"/>
        <v>559.10000000000014</v>
      </c>
      <c r="R52" s="8">
        <f t="shared" si="1"/>
        <v>580.30000000000018</v>
      </c>
      <c r="S52" s="8">
        <f t="shared" si="1"/>
        <v>569.09999999999968</v>
      </c>
      <c r="T52" s="8">
        <f t="shared" si="1"/>
        <v>622.09999999999991</v>
      </c>
      <c r="U52" s="8">
        <f t="shared" si="1"/>
        <v>691.7</v>
      </c>
      <c r="V52" s="8">
        <f t="shared" si="1"/>
        <v>706.50000000000023</v>
      </c>
      <c r="W52" s="8">
        <f t="shared" si="1"/>
        <v>721.90000000000009</v>
      </c>
      <c r="X52" s="8">
        <f t="shared" si="1"/>
        <v>737.90000000000009</v>
      </c>
      <c r="Y52" s="8">
        <f t="shared" si="1"/>
        <v>752.80000000000018</v>
      </c>
      <c r="Z52" s="8">
        <f t="shared" si="1"/>
        <v>809.30000000000018</v>
      </c>
      <c r="AA52" s="8">
        <f t="shared" si="1"/>
        <v>936.70000000000027</v>
      </c>
      <c r="AB52" s="8">
        <f t="shared" si="1"/>
        <v>997.09999999999991</v>
      </c>
      <c r="AC52" s="8">
        <f t="shared" si="1"/>
        <v>1075.5000000000005</v>
      </c>
      <c r="AD52" s="8">
        <f t="shared" si="1"/>
        <v>1153</v>
      </c>
      <c r="AE52" s="8">
        <f t="shared" si="1"/>
        <v>1147.8000000000002</v>
      </c>
      <c r="AF52" s="8">
        <f t="shared" si="1"/>
        <v>1179.5</v>
      </c>
      <c r="AG52" s="8">
        <f t="shared" si="1"/>
        <v>1175.8000000000002</v>
      </c>
      <c r="AH52" s="8">
        <f t="shared" si="1"/>
        <v>1106.3000000000002</v>
      </c>
      <c r="AI52" s="8">
        <f t="shared" si="1"/>
        <v>1197.6999999999998</v>
      </c>
      <c r="AJ52" s="8">
        <f t="shared" si="1"/>
        <v>1319.3999999999996</v>
      </c>
      <c r="AK52" s="8">
        <f t="shared" si="1"/>
        <v>1516.5999999999995</v>
      </c>
      <c r="AL52" s="8">
        <f t="shared" si="1"/>
        <v>1726.1999999999998</v>
      </c>
      <c r="AM52" s="8">
        <f t="shared" si="1"/>
        <v>1900.3000000000002</v>
      </c>
      <c r="AN52" s="8">
        <f t="shared" si="1"/>
        <v>1876.3999999999996</v>
      </c>
      <c r="AO52" s="8">
        <f t="shared" si="1"/>
        <v>1827.1999999999998</v>
      </c>
      <c r="AP52" s="8">
        <f t="shared" si="1"/>
        <v>1668.1999999999994</v>
      </c>
      <c r="AQ52" s="8">
        <f t="shared" si="1"/>
        <v>1967.4999999999991</v>
      </c>
      <c r="AR52" s="8">
        <f t="shared" si="1"/>
        <v>2081.9000000000005</v>
      </c>
      <c r="AS52" s="8">
        <f t="shared" si="1"/>
        <v>2226.3999999999996</v>
      </c>
      <c r="AT52" s="8">
        <f t="shared" si="1"/>
        <v>2335.3999999999996</v>
      </c>
      <c r="AU52" s="8">
        <f t="shared" si="1"/>
        <v>2415.5</v>
      </c>
      <c r="AV52" s="8">
        <f t="shared" si="1"/>
        <v>2440</v>
      </c>
      <c r="AW52" s="8">
        <f t="shared" si="1"/>
        <v>2383.4000000000005</v>
      </c>
      <c r="AX52" s="8">
        <f t="shared" si="1"/>
        <v>2468.4000000000005</v>
      </c>
      <c r="AY52" s="8">
        <f t="shared" si="1"/>
        <v>2609.6999999999998</v>
      </c>
      <c r="AZ52" s="8">
        <f t="shared" si="1"/>
        <v>2685.6000000000004</v>
      </c>
      <c r="BA52" s="8">
        <f t="shared" si="1"/>
        <v>2321.4999999999991</v>
      </c>
      <c r="BB52" s="8">
        <f t="shared" si="1"/>
        <v>3026.2000000000007</v>
      </c>
    </row>
    <row r="53" spans="1:54" s="8" customFormat="1" x14ac:dyDescent="0.35">
      <c r="B53" s="8" t="s">
        <v>141</v>
      </c>
      <c r="C53" s="8">
        <f>(C24*C49)/2+C24/2</f>
        <v>1411.8138850557013</v>
      </c>
      <c r="D53" s="8">
        <f t="shared" ref="D53:BB53" si="2">(D24*D49)/2+D24/2</f>
        <v>1538.5044950371307</v>
      </c>
      <c r="E53" s="8">
        <f t="shared" si="2"/>
        <v>1737.9853485380384</v>
      </c>
      <c r="F53" s="8">
        <f t="shared" si="2"/>
        <v>1975.7743613650309</v>
      </c>
      <c r="G53" s="8">
        <f t="shared" si="2"/>
        <v>2280.7564032472692</v>
      </c>
      <c r="H53" s="8">
        <f t="shared" si="2"/>
        <v>2390.4496266002843</v>
      </c>
      <c r="I53" s="8">
        <f t="shared" si="2"/>
        <v>2704.1504266684747</v>
      </c>
      <c r="J53" s="8">
        <f t="shared" si="2"/>
        <v>3095.0316461563025</v>
      </c>
      <c r="K53" s="8">
        <f t="shared" si="2"/>
        <v>3522.548851155555</v>
      </c>
      <c r="L53" s="8">
        <f t="shared" si="2"/>
        <v>3988.0580359985129</v>
      </c>
      <c r="M53" s="8">
        <f t="shared" si="2"/>
        <v>4401.2601340266201</v>
      </c>
      <c r="N53" s="8">
        <f t="shared" si="2"/>
        <v>4882.1399072291815</v>
      </c>
      <c r="O53" s="8">
        <f t="shared" si="2"/>
        <v>4989.5492386840033</v>
      </c>
      <c r="P53" s="8">
        <f t="shared" si="2"/>
        <v>5339.775181383382</v>
      </c>
      <c r="Q53" s="8">
        <f t="shared" si="2"/>
        <v>5906.6407700344034</v>
      </c>
      <c r="R53" s="8">
        <f t="shared" si="2"/>
        <v>6143.9656389787178</v>
      </c>
      <c r="S53" s="8">
        <f t="shared" si="2"/>
        <v>6226.2898411890656</v>
      </c>
      <c r="T53" s="8">
        <f t="shared" si="2"/>
        <v>6824.3994501247125</v>
      </c>
      <c r="U53" s="8">
        <f t="shared" si="2"/>
        <v>7390.6380095245968</v>
      </c>
      <c r="V53" s="8">
        <f t="shared" si="2"/>
        <v>7691.1066503655175</v>
      </c>
      <c r="W53" s="8">
        <f t="shared" si="2"/>
        <v>8042.7920717737625</v>
      </c>
      <c r="X53" s="8">
        <f t="shared" si="2"/>
        <v>8157.0200914020534</v>
      </c>
      <c r="Y53" s="8">
        <f t="shared" si="2"/>
        <v>8576.30181801033</v>
      </c>
      <c r="Z53" s="8">
        <f t="shared" si="2"/>
        <v>9041.3621490515943</v>
      </c>
      <c r="AA53" s="8">
        <f t="shared" si="2"/>
        <v>9739.0721052469871</v>
      </c>
      <c r="AB53" s="8">
        <f t="shared" si="2"/>
        <v>10524.643443287123</v>
      </c>
      <c r="AC53" s="8">
        <f t="shared" si="2"/>
        <v>11072.261598440227</v>
      </c>
      <c r="AD53" s="8">
        <f t="shared" si="2"/>
        <v>11879.072760765876</v>
      </c>
      <c r="AE53" s="8">
        <f t="shared" si="2"/>
        <v>12412.993482114689</v>
      </c>
      <c r="AF53" s="8">
        <f t="shared" si="2"/>
        <v>13064.062313682167</v>
      </c>
      <c r="AG53" s="8">
        <f t="shared" si="2"/>
        <v>13844.306848409482</v>
      </c>
      <c r="AH53" s="8">
        <f t="shared" si="2"/>
        <v>13549.884966327201</v>
      </c>
      <c r="AI53" s="8">
        <f t="shared" si="2"/>
        <v>13593.07098390493</v>
      </c>
      <c r="AJ53" s="8">
        <f t="shared" si="2"/>
        <v>13805.262534971494</v>
      </c>
      <c r="AK53" s="8">
        <f t="shared" si="2"/>
        <v>14825.284462189069</v>
      </c>
      <c r="AL53" s="8">
        <f t="shared" si="2"/>
        <v>16303.835351456333</v>
      </c>
      <c r="AM53" s="8">
        <f t="shared" si="2"/>
        <v>17223.470254975553</v>
      </c>
      <c r="AN53" s="8">
        <f t="shared" si="2"/>
        <v>17910.00913247322</v>
      </c>
      <c r="AO53" s="8">
        <f t="shared" si="2"/>
        <v>18563.851444186501</v>
      </c>
      <c r="AP53" s="8">
        <f t="shared" si="2"/>
        <v>15794.408766655772</v>
      </c>
      <c r="AQ53" s="8">
        <f t="shared" si="2"/>
        <v>17303.598105503956</v>
      </c>
      <c r="AR53" s="8">
        <f t="shared" si="2"/>
        <v>18939.416737627627</v>
      </c>
      <c r="AS53" s="8">
        <f t="shared" si="2"/>
        <v>20199.184904689559</v>
      </c>
      <c r="AT53" s="8">
        <f t="shared" si="2"/>
        <v>20622.932444603601</v>
      </c>
      <c r="AU53" s="8">
        <f t="shared" si="2"/>
        <v>21564.128130511872</v>
      </c>
      <c r="AV53" s="8">
        <f t="shared" si="2"/>
        <v>21367.990212281784</v>
      </c>
      <c r="AW53" s="8">
        <f t="shared" si="2"/>
        <v>21491.278100604257</v>
      </c>
      <c r="AX53" s="8">
        <f t="shared" si="2"/>
        <v>22693.272552063543</v>
      </c>
      <c r="AY53" s="8">
        <f t="shared" si="2"/>
        <v>24656.412</v>
      </c>
      <c r="AZ53" s="8">
        <f t="shared" si="2"/>
        <v>25539.360000000001</v>
      </c>
      <c r="BA53" s="8">
        <f t="shared" si="2"/>
        <v>24169.584999999999</v>
      </c>
      <c r="BB53" s="8">
        <f t="shared" si="2"/>
        <v>27905.802</v>
      </c>
    </row>
    <row r="54" spans="1:54" s="8" customFormat="1" x14ac:dyDescent="0.35">
      <c r="B54" s="8" t="s">
        <v>142</v>
      </c>
      <c r="C54" s="8">
        <f>(C53-C52)/C49</f>
        <v>323.88009088825982</v>
      </c>
      <c r="D54" s="8">
        <f t="shared" ref="D54:BB54" si="3">(D53-D52)/D49</f>
        <v>347.17051010361672</v>
      </c>
      <c r="E54" s="8">
        <f t="shared" si="3"/>
        <v>383.96774737103709</v>
      </c>
      <c r="F54" s="8">
        <f t="shared" si="3"/>
        <v>429.95674752596472</v>
      </c>
      <c r="G54" s="8">
        <f t="shared" si="3"/>
        <v>463.71214690289611</v>
      </c>
      <c r="H54" s="8">
        <f t="shared" si="3"/>
        <v>501.72783811494861</v>
      </c>
      <c r="I54" s="8">
        <f t="shared" si="3"/>
        <v>565.21440177125089</v>
      </c>
      <c r="J54" s="8">
        <f t="shared" si="3"/>
        <v>637.82034697873212</v>
      </c>
      <c r="K54" s="8">
        <f t="shared" si="3"/>
        <v>726.29540441416589</v>
      </c>
      <c r="L54" s="8">
        <f t="shared" si="3"/>
        <v>811.67930128127239</v>
      </c>
      <c r="M54" s="8">
        <f t="shared" si="3"/>
        <v>883.45287546403563</v>
      </c>
      <c r="N54" s="8">
        <f t="shared" si="3"/>
        <v>1000.7110414207372</v>
      </c>
      <c r="O54" s="8">
        <f t="shared" si="3"/>
        <v>1043.651153572431</v>
      </c>
      <c r="P54" s="8">
        <f t="shared" si="3"/>
        <v>1111.9966012130221</v>
      </c>
      <c r="Q54" s="8">
        <f t="shared" si="3"/>
        <v>1241.5372174636695</v>
      </c>
      <c r="R54" s="8">
        <f t="shared" si="3"/>
        <v>1328.8048409036617</v>
      </c>
      <c r="S54" s="8">
        <f t="shared" si="3"/>
        <v>1396.0196002540124</v>
      </c>
      <c r="T54" s="8">
        <f t="shared" si="3"/>
        <v>1488.5497628283481</v>
      </c>
      <c r="U54" s="8">
        <f t="shared" si="3"/>
        <v>1616.6798454340653</v>
      </c>
      <c r="V54" s="8">
        <f t="shared" si="3"/>
        <v>1706.289284205807</v>
      </c>
      <c r="W54" s="8">
        <f t="shared" si="3"/>
        <v>1790.137621996975</v>
      </c>
      <c r="X54" s="8">
        <f t="shared" si="3"/>
        <v>1832.2329275443883</v>
      </c>
      <c r="Y54" s="8">
        <f t="shared" si="3"/>
        <v>1917.2444029067192</v>
      </c>
      <c r="Z54" s="8">
        <f t="shared" si="3"/>
        <v>1999.9142075353252</v>
      </c>
      <c r="AA54" s="8">
        <f t="shared" si="3"/>
        <v>2144.5823002751281</v>
      </c>
      <c r="AB54" s="8">
        <f t="shared" si="3"/>
        <v>2263.3723751675047</v>
      </c>
      <c r="AC54" s="8">
        <f t="shared" si="3"/>
        <v>2405.6559560129685</v>
      </c>
      <c r="AD54" s="8">
        <f t="shared" si="3"/>
        <v>2580.9591486412769</v>
      </c>
      <c r="AE54" s="8">
        <f t="shared" si="3"/>
        <v>2751.4423242749372</v>
      </c>
      <c r="AF54" s="8">
        <f t="shared" si="3"/>
        <v>2928.8848341420071</v>
      </c>
      <c r="AG54" s="8">
        <f t="shared" si="3"/>
        <v>3145.7638557992364</v>
      </c>
      <c r="AH54" s="8">
        <f t="shared" si="3"/>
        <v>3144.7234553269918</v>
      </c>
      <c r="AI54" s="8">
        <f t="shared" si="3"/>
        <v>3170.8960512284871</v>
      </c>
      <c r="AJ54" s="8">
        <f t="shared" si="3"/>
        <v>3267.0928216784937</v>
      </c>
      <c r="AK54" s="8">
        <f t="shared" si="3"/>
        <v>3464.0559822501491</v>
      </c>
      <c r="AL54" s="8">
        <f t="shared" si="3"/>
        <v>3672.3691727891637</v>
      </c>
      <c r="AM54" s="8">
        <f t="shared" si="3"/>
        <v>3911.1370583842981</v>
      </c>
      <c r="AN54" s="8">
        <f t="shared" si="3"/>
        <v>4049.3280777972323</v>
      </c>
      <c r="AO54" s="8">
        <f t="shared" si="3"/>
        <v>4090.1052920902298</v>
      </c>
      <c r="AP54" s="8">
        <f t="shared" si="3"/>
        <v>3925.2362094867899</v>
      </c>
      <c r="AQ54" s="8">
        <f t="shared" si="3"/>
        <v>4063.4782480444524</v>
      </c>
      <c r="AR54" s="8">
        <f t="shared" si="3"/>
        <v>4244.4853547860266</v>
      </c>
      <c r="AS54" s="8">
        <f t="shared" si="3"/>
        <v>4479.8061319156486</v>
      </c>
      <c r="AT54" s="8">
        <f t="shared" si="3"/>
        <v>4661.4815820056328</v>
      </c>
      <c r="AU54" s="8">
        <f t="shared" si="3"/>
        <v>4898.5664156356561</v>
      </c>
      <c r="AV54" s="8">
        <f t="shared" si="3"/>
        <v>5141.2410710362874</v>
      </c>
      <c r="AW54" s="8">
        <f t="shared" si="3"/>
        <v>5231.1680927159114</v>
      </c>
      <c r="AX54" s="8">
        <f t="shared" si="3"/>
        <v>5468.3306298601756</v>
      </c>
      <c r="AY54" s="8">
        <f t="shared" si="3"/>
        <v>5741.3312500000002</v>
      </c>
      <c r="AZ54" s="8">
        <f t="shared" si="3"/>
        <v>6014.1473684210532</v>
      </c>
      <c r="BA54" s="8">
        <f t="shared" si="3"/>
        <v>5953.1566757493183</v>
      </c>
      <c r="BB54" s="8">
        <f t="shared" si="3"/>
        <v>6652.2999999999993</v>
      </c>
    </row>
    <row r="55" spans="1:54" s="8" customFormat="1" x14ac:dyDescent="0.35">
      <c r="B55" s="8" t="s">
        <v>143</v>
      </c>
      <c r="C55" s="12">
        <f>C27/C49</f>
        <v>95.325188967380328</v>
      </c>
      <c r="D55" s="12">
        <f t="shared" ref="D55:BB55" si="4">D27/D49</f>
        <v>99.593446113108897</v>
      </c>
      <c r="E55" s="12">
        <f t="shared" si="4"/>
        <v>108.14328479783779</v>
      </c>
      <c r="F55" s="12">
        <f t="shared" si="4"/>
        <v>119.59250106100274</v>
      </c>
      <c r="G55" s="12">
        <f t="shared" si="4"/>
        <v>120.75718974238487</v>
      </c>
      <c r="H55" s="12">
        <f t="shared" si="4"/>
        <v>131.64704020860628</v>
      </c>
      <c r="I55" s="12">
        <f t="shared" si="4"/>
        <v>147.807691612854</v>
      </c>
      <c r="J55" s="12">
        <f t="shared" si="4"/>
        <v>164.57859109196932</v>
      </c>
      <c r="K55" s="12">
        <f t="shared" si="4"/>
        <v>188.39014193233751</v>
      </c>
      <c r="L55" s="12">
        <f t="shared" si="4"/>
        <v>209.43935669056395</v>
      </c>
      <c r="M55" s="12">
        <f t="shared" si="4"/>
        <v>224.50291636293616</v>
      </c>
      <c r="N55" s="12">
        <f t="shared" si="4"/>
        <v>255.64776197258436</v>
      </c>
      <c r="O55" s="12">
        <f t="shared" si="4"/>
        <v>270.1328001222052</v>
      </c>
      <c r="P55" s="12">
        <f t="shared" si="4"/>
        <v>285.54403754583615</v>
      </c>
      <c r="Q55" s="12">
        <f t="shared" si="4"/>
        <v>322.2980505246299</v>
      </c>
      <c r="R55" s="12">
        <f t="shared" si="4"/>
        <v>355.88984347988423</v>
      </c>
      <c r="S55" s="12">
        <f t="shared" si="4"/>
        <v>389.45098095873686</v>
      </c>
      <c r="T55" s="12">
        <f t="shared" si="4"/>
        <v>404.51942790294203</v>
      </c>
      <c r="U55" s="12">
        <f t="shared" si="4"/>
        <v>440.5064978471442</v>
      </c>
      <c r="V55" s="12">
        <f t="shared" si="4"/>
        <v>472.65775616850669</v>
      </c>
      <c r="W55" s="12">
        <f t="shared" si="4"/>
        <v>498.21871010524472</v>
      </c>
      <c r="X55" s="12">
        <f t="shared" si="4"/>
        <v>511.4808184106451</v>
      </c>
      <c r="Y55" s="12">
        <f t="shared" si="4"/>
        <v>536.36759117020699</v>
      </c>
      <c r="Z55" s="12">
        <f t="shared" si="4"/>
        <v>551.72143784604191</v>
      </c>
      <c r="AA55" s="12">
        <f t="shared" si="4"/>
        <v>584.41173608231691</v>
      </c>
      <c r="AB55" s="12">
        <f t="shared" si="4"/>
        <v>599.74640182553105</v>
      </c>
      <c r="AC55" s="12">
        <f t="shared" si="4"/>
        <v>641.96473334495795</v>
      </c>
      <c r="AD55" s="12">
        <f t="shared" si="4"/>
        <v>688.81256203346641</v>
      </c>
      <c r="AE55" s="12">
        <f t="shared" si="4"/>
        <v>755.6383542241532</v>
      </c>
      <c r="AF55" s="12">
        <f t="shared" si="4"/>
        <v>815.73124403993177</v>
      </c>
      <c r="AG55" s="12">
        <f t="shared" si="4"/>
        <v>893.25888629782276</v>
      </c>
      <c r="AH55" s="12">
        <f t="shared" si="4"/>
        <v>905.31328909653575</v>
      </c>
      <c r="AI55" s="12">
        <f t="shared" si="4"/>
        <v>905.70564478883728</v>
      </c>
      <c r="AJ55" s="12">
        <f t="shared" si="4"/>
        <v>940.49663738235449</v>
      </c>
      <c r="AK55" s="12">
        <f t="shared" si="4"/>
        <v>979.01139688560625</v>
      </c>
      <c r="AL55" s="12">
        <f t="shared" si="4"/>
        <v>989.71036257231106</v>
      </c>
      <c r="AM55" s="12">
        <f t="shared" si="4"/>
        <v>1053.5168597529196</v>
      </c>
      <c r="AN55" s="12">
        <f t="shared" si="4"/>
        <v>1087.7688747293398</v>
      </c>
      <c r="AO55" s="12">
        <f t="shared" si="4"/>
        <v>1066.5482630021413</v>
      </c>
      <c r="AP55" s="12">
        <f t="shared" si="4"/>
        <v>1137.8459726694716</v>
      </c>
      <c r="AQ55" s="12">
        <f t="shared" si="4"/>
        <v>1103.9893166975573</v>
      </c>
      <c r="AR55" s="12">
        <f t="shared" si="4"/>
        <v>1100.9842908502312</v>
      </c>
      <c r="AS55" s="12">
        <f t="shared" si="4"/>
        <v>1148.6417217578933</v>
      </c>
      <c r="AT55" s="12">
        <f t="shared" si="4"/>
        <v>1215.385968472732</v>
      </c>
      <c r="AU55" s="12">
        <f t="shared" si="4"/>
        <v>1285.7931309990806</v>
      </c>
      <c r="AV55" s="12">
        <f t="shared" si="4"/>
        <v>1437.5817076929061</v>
      </c>
      <c r="AW55" s="12">
        <f t="shared" si="4"/>
        <v>1486.7365855450303</v>
      </c>
      <c r="AX55" s="12">
        <f t="shared" si="4"/>
        <v>1542.4439633387667</v>
      </c>
      <c r="AY55" s="12">
        <f t="shared" si="4"/>
        <v>1568.5677083333335</v>
      </c>
      <c r="AZ55" s="12">
        <f t="shared" si="4"/>
        <v>1662.5</v>
      </c>
      <c r="BA55" s="12">
        <f t="shared" si="4"/>
        <v>1724.1961852861036</v>
      </c>
      <c r="BB55" s="12">
        <f t="shared" si="4"/>
        <v>1859.7860962566845</v>
      </c>
    </row>
    <row r="56" spans="1:54" s="8" customFormat="1" x14ac:dyDescent="0.35">
      <c r="B56" s="8" t="s">
        <v>144</v>
      </c>
      <c r="C56" s="8">
        <v>828.7</v>
      </c>
      <c r="D56" s="8">
        <v>904.8</v>
      </c>
      <c r="E56" s="8">
        <v>979.4</v>
      </c>
      <c r="F56" s="8">
        <v>1102.9000000000001</v>
      </c>
      <c r="G56" s="8">
        <v>1346.9</v>
      </c>
      <c r="H56" s="8">
        <v>1492.3</v>
      </c>
      <c r="I56" s="8">
        <v>1637.6</v>
      </c>
      <c r="J56" s="8">
        <v>1818.2</v>
      </c>
      <c r="K56" s="8">
        <v>2061.6999999999998</v>
      </c>
      <c r="L56" s="8">
        <v>2372.9</v>
      </c>
      <c r="M56" s="8">
        <v>2720.5</v>
      </c>
      <c r="N56" s="8">
        <v>3075.9</v>
      </c>
      <c r="O56" s="8">
        <v>3268</v>
      </c>
      <c r="P56" s="8">
        <v>3361.3</v>
      </c>
      <c r="Q56" s="8">
        <v>3556.4</v>
      </c>
      <c r="R56" s="8">
        <v>3741.7</v>
      </c>
      <c r="S56" s="8">
        <v>3894.9</v>
      </c>
      <c r="T56" s="8">
        <v>4087.2</v>
      </c>
      <c r="U56" s="8">
        <v>4334.2</v>
      </c>
      <c r="V56" s="8">
        <v>4578</v>
      </c>
      <c r="W56" s="8">
        <v>4830.8999999999996</v>
      </c>
      <c r="X56" s="8">
        <v>4951.5</v>
      </c>
      <c r="Y56" s="8">
        <v>5123.7</v>
      </c>
      <c r="Z56" s="8">
        <v>5369.5</v>
      </c>
      <c r="AA56" s="8">
        <v>5669.7</v>
      </c>
      <c r="AB56" s="8">
        <v>6012.5</v>
      </c>
      <c r="AC56" s="8">
        <v>6331.4</v>
      </c>
      <c r="AD56" s="8">
        <v>6703.4</v>
      </c>
      <c r="AE56" s="8">
        <v>7060.9</v>
      </c>
      <c r="AF56" s="8">
        <v>7470</v>
      </c>
      <c r="AG56" s="8">
        <v>7997.7</v>
      </c>
      <c r="AH56" s="8">
        <v>8388.7999999999993</v>
      </c>
      <c r="AI56" s="8">
        <v>8648.9</v>
      </c>
      <c r="AJ56" s="8">
        <v>8907.4</v>
      </c>
      <c r="AK56" s="8">
        <v>9638.4</v>
      </c>
      <c r="AL56" s="8">
        <v>10496.8</v>
      </c>
      <c r="AM56" s="8">
        <v>11353.5</v>
      </c>
      <c r="AN56" s="8">
        <v>11987</v>
      </c>
      <c r="AO56" s="8">
        <v>12779.1</v>
      </c>
      <c r="AP56" s="8">
        <v>12418.8</v>
      </c>
      <c r="AQ56" s="8">
        <v>12802.9</v>
      </c>
      <c r="AR56" s="8">
        <v>13458</v>
      </c>
      <c r="AS56" s="8">
        <v>13948.8</v>
      </c>
      <c r="AT56" s="8">
        <v>14534.3</v>
      </c>
      <c r="AU56" s="8">
        <v>15247</v>
      </c>
      <c r="AV56" s="8">
        <v>15511.1</v>
      </c>
      <c r="AW56" s="8">
        <v>15923.2</v>
      </c>
      <c r="AX56" s="8">
        <v>16520.3</v>
      </c>
      <c r="AY56" s="8">
        <v>17333.099999999999</v>
      </c>
      <c r="AZ56" s="8">
        <v>18143.3</v>
      </c>
      <c r="BA56" s="8">
        <v>18550</v>
      </c>
      <c r="BB56" s="8">
        <v>20768.7</v>
      </c>
    </row>
    <row r="57" spans="1:54" s="8" customFormat="1" x14ac:dyDescent="0.35">
      <c r="B57" s="8" t="s">
        <v>145</v>
      </c>
      <c r="C57" s="13">
        <f>C47/(C54+C56)</f>
        <v>5.5267308973650828E-2</v>
      </c>
      <c r="D57" s="13">
        <f t="shared" ref="D57:BB57" si="5">D47/(D54+D56)</f>
        <v>5.8707453096412739E-2</v>
      </c>
      <c r="E57" s="13">
        <f t="shared" si="5"/>
        <v>6.3739222354033287E-2</v>
      </c>
      <c r="F57" s="13">
        <f t="shared" si="5"/>
        <v>7.1826672764889299E-2</v>
      </c>
      <c r="G57" s="13">
        <f t="shared" si="5"/>
        <v>6.8098515858798447E-2</v>
      </c>
      <c r="H57" s="13">
        <f t="shared" si="5"/>
        <v>6.0029252206006425E-2</v>
      </c>
      <c r="I57" s="13">
        <f t="shared" si="5"/>
        <v>6.9955961735174085E-2</v>
      </c>
      <c r="J57" s="13">
        <f t="shared" si="5"/>
        <v>7.1986374305689341E-2</v>
      </c>
      <c r="K57" s="13">
        <f t="shared" si="5"/>
        <v>7.4175158134256083E-2</v>
      </c>
      <c r="L57" s="13">
        <f t="shared" si="5"/>
        <v>7.0590171803715102E-2</v>
      </c>
      <c r="M57" s="13">
        <f t="shared" si="5"/>
        <v>5.8824298575963885E-2</v>
      </c>
      <c r="N57" s="13">
        <f t="shared" si="5"/>
        <v>5.3132368479410497E-2</v>
      </c>
      <c r="O57" s="13">
        <f t="shared" si="5"/>
        <v>4.0007874908218076E-2</v>
      </c>
      <c r="P57" s="13">
        <f t="shared" si="5"/>
        <v>4.3055495123612578E-2</v>
      </c>
      <c r="Q57" s="13">
        <f t="shared" si="5"/>
        <v>4.731199882602858E-2</v>
      </c>
      <c r="R57" s="13">
        <f t="shared" si="5"/>
        <v>4.0429899276748359E-2</v>
      </c>
      <c r="S57" s="13">
        <f t="shared" si="5"/>
        <v>3.2206121595916758E-2</v>
      </c>
      <c r="T57" s="13">
        <f t="shared" si="5"/>
        <v>3.9904947220431738E-2</v>
      </c>
      <c r="U57" s="13">
        <f t="shared" si="5"/>
        <v>4.4447208962376056E-2</v>
      </c>
      <c r="V57" s="13">
        <f t="shared" si="5"/>
        <v>3.8826984081277237E-2</v>
      </c>
      <c r="W57" s="13">
        <f t="shared" si="5"/>
        <v>3.5991337552334614E-2</v>
      </c>
      <c r="X57" s="13">
        <f t="shared" si="5"/>
        <v>3.4258424157055573E-2</v>
      </c>
      <c r="Y57" s="13">
        <f t="shared" si="5"/>
        <v>3.6514987945915497E-2</v>
      </c>
      <c r="Z57" s="13">
        <f t="shared" si="5"/>
        <v>4.1943632328868302E-2</v>
      </c>
      <c r="AA57" s="13">
        <f t="shared" si="5"/>
        <v>5.0919583489579145E-2</v>
      </c>
      <c r="AB57" s="13">
        <f t="shared" si="5"/>
        <v>5.4616598650828213E-2</v>
      </c>
      <c r="AC57" s="13">
        <f t="shared" si="5"/>
        <v>5.595706407986685E-2</v>
      </c>
      <c r="AD57" s="13">
        <f t="shared" si="5"/>
        <v>5.6772900699036254E-2</v>
      </c>
      <c r="AE57" s="13">
        <f t="shared" si="5"/>
        <v>4.957022328875399E-2</v>
      </c>
      <c r="AF57" s="13">
        <f t="shared" si="5"/>
        <v>4.7081971558385477E-2</v>
      </c>
      <c r="AG57" s="13">
        <f t="shared" si="5"/>
        <v>4.0490103062988649E-2</v>
      </c>
      <c r="AH57" s="13">
        <f t="shared" si="5"/>
        <v>2.8204737369286192E-2</v>
      </c>
      <c r="AI57" s="13">
        <f t="shared" si="5"/>
        <v>3.0998842823681236E-2</v>
      </c>
      <c r="AJ57" s="13">
        <f t="shared" si="5"/>
        <v>4.1759439793230498E-2</v>
      </c>
      <c r="AK57" s="13">
        <f t="shared" si="5"/>
        <v>5.46844042804372E-2</v>
      </c>
      <c r="AL57" s="13">
        <f t="shared" si="5"/>
        <v>7.2685983732754533E-2</v>
      </c>
      <c r="AM57" s="13">
        <f t="shared" si="5"/>
        <v>7.8043126439463109E-2</v>
      </c>
      <c r="AN57" s="13">
        <f t="shared" si="5"/>
        <v>6.9467274216119701E-2</v>
      </c>
      <c r="AO57" s="13">
        <f t="shared" si="5"/>
        <v>5.3025615878859469E-2</v>
      </c>
      <c r="AP57" s="13">
        <f t="shared" si="5"/>
        <v>4.626152257060754E-2</v>
      </c>
      <c r="AQ57" s="13">
        <f t="shared" si="5"/>
        <v>6.1803428375078663E-2</v>
      </c>
      <c r="AR57" s="13">
        <f t="shared" si="5"/>
        <v>5.8031399513190966E-2</v>
      </c>
      <c r="AS57" s="13">
        <f t="shared" si="5"/>
        <v>6.8827777365284129E-2</v>
      </c>
      <c r="AT57" s="13">
        <f t="shared" si="5"/>
        <v>6.8869297889868661E-2</v>
      </c>
      <c r="AU57" s="13">
        <f t="shared" si="5"/>
        <v>6.8327689160015456E-2</v>
      </c>
      <c r="AV57" s="13">
        <f t="shared" si="5"/>
        <v>6.2259285549145803E-2</v>
      </c>
      <c r="AW57" s="13">
        <f t="shared" si="5"/>
        <v>5.94156249192236E-2</v>
      </c>
      <c r="AX57" s="13">
        <f t="shared" si="5"/>
        <v>5.7088593697841493E-2</v>
      </c>
      <c r="AY57" s="13">
        <f t="shared" si="5"/>
        <v>5.5628673404463654E-2</v>
      </c>
      <c r="AZ57" s="13">
        <f t="shared" si="5"/>
        <v>5.1131230099032338E-2</v>
      </c>
      <c r="BA57" s="13">
        <f t="shared" si="5"/>
        <v>5.9404590978296347E-2</v>
      </c>
      <c r="BB57" s="13">
        <f t="shared" si="5"/>
        <v>7.8067904161044449E-2</v>
      </c>
    </row>
    <row r="58" spans="1:54" s="8" customFormat="1" x14ac:dyDescent="0.35">
      <c r="B58" s="8" t="s">
        <v>146</v>
      </c>
      <c r="C58" s="13">
        <f>C47/(C56+C57)</f>
        <v>7.686225658249915E-2</v>
      </c>
      <c r="D58" s="13">
        <f t="shared" ref="D58:BB58" si="6">D47/(D56+D57)</f>
        <v>8.1228151306495439E-2</v>
      </c>
      <c r="E58" s="13">
        <f t="shared" si="6"/>
        <v>8.8722018508816197E-2</v>
      </c>
      <c r="F58" s="13">
        <f t="shared" si="6"/>
        <v>9.9821226016378564E-2</v>
      </c>
      <c r="G58" s="13">
        <f t="shared" si="6"/>
        <v>9.1538916278608731E-2</v>
      </c>
      <c r="H58" s="13">
        <f t="shared" si="6"/>
        <v>8.0208527201026322E-2</v>
      </c>
      <c r="I58" s="13">
        <f t="shared" si="6"/>
        <v>9.4097103899975693E-2</v>
      </c>
      <c r="J58" s="13">
        <f t="shared" si="6"/>
        <v>9.7235177863871203E-2</v>
      </c>
      <c r="K58" s="13">
        <f t="shared" si="6"/>
        <v>0.10030196443998959</v>
      </c>
      <c r="L58" s="13">
        <f t="shared" si="6"/>
        <v>9.4733580319562416E-2</v>
      </c>
      <c r="M58" s="13">
        <f t="shared" si="6"/>
        <v>7.7925166736528328E-2</v>
      </c>
      <c r="N58" s="13">
        <f t="shared" si="6"/>
        <v>7.0417197752690827E-2</v>
      </c>
      <c r="O58" s="13">
        <f t="shared" si="6"/>
        <v>5.2783931526031322E-2</v>
      </c>
      <c r="P58" s="13">
        <f t="shared" si="6"/>
        <v>5.7298525268088159E-2</v>
      </c>
      <c r="Q58" s="13">
        <f t="shared" si="6"/>
        <v>6.3827741587550599E-2</v>
      </c>
      <c r="R58" s="13">
        <f t="shared" si="6"/>
        <v>5.4787338630413331E-2</v>
      </c>
      <c r="S58" s="13">
        <f t="shared" si="6"/>
        <v>4.37491568485288E-2</v>
      </c>
      <c r="T58" s="13">
        <f t="shared" si="6"/>
        <v>5.4437714735238479E-2</v>
      </c>
      <c r="U58" s="13">
        <f t="shared" si="6"/>
        <v>6.1025630469533132E-2</v>
      </c>
      <c r="V58" s="13">
        <f t="shared" si="6"/>
        <v>5.3297931542608215E-2</v>
      </c>
      <c r="W58" s="13">
        <f t="shared" si="6"/>
        <v>4.932791501011409E-2</v>
      </c>
      <c r="X58" s="13">
        <f t="shared" si="6"/>
        <v>4.6934947406374626E-2</v>
      </c>
      <c r="Y58" s="13">
        <f t="shared" si="6"/>
        <v>5.0178224279865194E-2</v>
      </c>
      <c r="Z58" s="13">
        <f t="shared" si="6"/>
        <v>5.7565431696936037E-2</v>
      </c>
      <c r="AA58" s="13">
        <f t="shared" si="6"/>
        <v>7.0179449793048493E-2</v>
      </c>
      <c r="AB58" s="13">
        <f t="shared" si="6"/>
        <v>7.517603228953286E-2</v>
      </c>
      <c r="AC58" s="13">
        <f t="shared" si="6"/>
        <v>7.72176262956593E-2</v>
      </c>
      <c r="AD58" s="13">
        <f t="shared" si="6"/>
        <v>7.8631073169718527E-2</v>
      </c>
      <c r="AE58" s="13">
        <f t="shared" si="6"/>
        <v>6.8885918977696164E-2</v>
      </c>
      <c r="AF58" s="13">
        <f t="shared" si="6"/>
        <v>6.5541755577634281E-2</v>
      </c>
      <c r="AG58" s="13">
        <f t="shared" si="6"/>
        <v>5.6415934045164998E-2</v>
      </c>
      <c r="AH58" s="13">
        <f t="shared" si="6"/>
        <v>3.8777763957103743E-2</v>
      </c>
      <c r="AI58" s="13">
        <f t="shared" si="6"/>
        <v>4.2363616965960554E-2</v>
      </c>
      <c r="AJ58" s="13">
        <f t="shared" si="6"/>
        <v>5.7075871359048243E-2</v>
      </c>
      <c r="AK58" s="13">
        <f t="shared" si="6"/>
        <v>7.4337642647150592E-2</v>
      </c>
      <c r="AL58" s="13">
        <f t="shared" si="6"/>
        <v>9.8114936782571952E-2</v>
      </c>
      <c r="AM58" s="13">
        <f t="shared" si="6"/>
        <v>0.10492727450983824</v>
      </c>
      <c r="AN58" s="13">
        <f t="shared" si="6"/>
        <v>9.2933473276460177E-2</v>
      </c>
      <c r="AO58" s="13">
        <f t="shared" si="6"/>
        <v>6.9996814202550842E-2</v>
      </c>
      <c r="AP58" s="13">
        <f t="shared" si="6"/>
        <v>6.088327241336676E-2</v>
      </c>
      <c r="AQ58" s="13">
        <f t="shared" si="6"/>
        <v>8.1418660463461384E-2</v>
      </c>
      <c r="AR58" s="13">
        <f t="shared" si="6"/>
        <v>7.6333450012116666E-2</v>
      </c>
      <c r="AS58" s="13">
        <f t="shared" si="6"/>
        <v>9.0932104650245607E-2</v>
      </c>
      <c r="AT58" s="13">
        <f t="shared" si="6"/>
        <v>9.0956821853652448E-2</v>
      </c>
      <c r="AU58" s="13">
        <f t="shared" si="6"/>
        <v>9.0279650514862086E-2</v>
      </c>
      <c r="AV58" s="13">
        <f t="shared" si="6"/>
        <v>8.2895142124522161E-2</v>
      </c>
      <c r="AW58" s="13">
        <f t="shared" si="6"/>
        <v>7.8934844129126575E-2</v>
      </c>
      <c r="AX58" s="13">
        <f t="shared" si="6"/>
        <v>7.5985040351622207E-2</v>
      </c>
      <c r="AY58" s="13">
        <f t="shared" si="6"/>
        <v>7.4054605375872953E-2</v>
      </c>
      <c r="AZ58" s="13">
        <f t="shared" si="6"/>
        <v>6.8080036100599622E-2</v>
      </c>
      <c r="BA58" s="13">
        <f t="shared" si="6"/>
        <v>7.8468751406788037E-2</v>
      </c>
      <c r="BB58" s="13">
        <f t="shared" si="6"/>
        <v>0.10307298739487297</v>
      </c>
    </row>
    <row r="59" spans="1:54" s="8" customFormat="1" x14ac:dyDescent="0.35">
      <c r="B59" s="8" t="s">
        <v>147</v>
      </c>
      <c r="C59" s="13">
        <f>C55/(C56+C55)</f>
        <v>0.10316297662178284</v>
      </c>
      <c r="D59" s="13">
        <f t="shared" ref="D59:BB59" si="7">D55/(D56+D55)</f>
        <v>9.9157801654844002E-2</v>
      </c>
      <c r="E59" s="13">
        <f t="shared" si="7"/>
        <v>9.943814311532477E-2</v>
      </c>
      <c r="F59" s="13">
        <f t="shared" si="7"/>
        <v>9.7826776816388045E-2</v>
      </c>
      <c r="G59" s="13">
        <f t="shared" si="7"/>
        <v>8.2278879963502333E-2</v>
      </c>
      <c r="H59" s="13">
        <f t="shared" si="7"/>
        <v>8.1066092027049966E-2</v>
      </c>
      <c r="I59" s="13">
        <f t="shared" si="7"/>
        <v>8.2786521144272346E-2</v>
      </c>
      <c r="J59" s="13">
        <f t="shared" si="7"/>
        <v>8.3004018618806796E-2</v>
      </c>
      <c r="K59" s="13">
        <f t="shared" si="7"/>
        <v>8.3725597664523532E-2</v>
      </c>
      <c r="L59" s="13">
        <f t="shared" si="7"/>
        <v>8.1104505551498896E-2</v>
      </c>
      <c r="M59" s="13">
        <f t="shared" si="7"/>
        <v>7.6231814615720705E-2</v>
      </c>
      <c r="N59" s="13">
        <f t="shared" si="7"/>
        <v>7.6735433569536229E-2</v>
      </c>
      <c r="O59" s="13">
        <f t="shared" si="7"/>
        <v>7.6348971444168232E-2</v>
      </c>
      <c r="P59" s="13">
        <f t="shared" si="7"/>
        <v>7.8298944129783679E-2</v>
      </c>
      <c r="Q59" s="13">
        <f t="shared" si="7"/>
        <v>8.3094390521333841E-2</v>
      </c>
      <c r="R59" s="13">
        <f t="shared" si="7"/>
        <v>8.6853457050167893E-2</v>
      </c>
      <c r="S59" s="13">
        <f t="shared" si="7"/>
        <v>9.0900811509048426E-2</v>
      </c>
      <c r="T59" s="13">
        <f t="shared" si="7"/>
        <v>9.0058926074062656E-2</v>
      </c>
      <c r="U59" s="13">
        <f t="shared" si="7"/>
        <v>9.2258340496062546E-2</v>
      </c>
      <c r="V59" s="13">
        <f t="shared" si="7"/>
        <v>9.3583406159571364E-2</v>
      </c>
      <c r="W59" s="13">
        <f t="shared" si="7"/>
        <v>9.348988776709112E-2</v>
      </c>
      <c r="X59" s="13">
        <f t="shared" si="7"/>
        <v>9.3626691253778038E-2</v>
      </c>
      <c r="Y59" s="13">
        <f t="shared" si="7"/>
        <v>9.4763460423502505E-2</v>
      </c>
      <c r="Z59" s="13">
        <f t="shared" si="7"/>
        <v>9.3176964185068739E-2</v>
      </c>
      <c r="AA59" s="13">
        <f t="shared" si="7"/>
        <v>9.3444402777556154E-2</v>
      </c>
      <c r="AB59" s="13">
        <f t="shared" si="7"/>
        <v>9.0702367301368422E-2</v>
      </c>
      <c r="AC59" s="13">
        <f t="shared" si="7"/>
        <v>9.2059537668413724E-2</v>
      </c>
      <c r="AD59" s="13">
        <f t="shared" si="7"/>
        <v>9.3180838112153302E-2</v>
      </c>
      <c r="AE59" s="13">
        <f t="shared" si="7"/>
        <v>9.6671738815916772E-2</v>
      </c>
      <c r="AF59" s="13">
        <f t="shared" si="7"/>
        <v>9.845012105922471E-2</v>
      </c>
      <c r="AG59" s="13">
        <f t="shared" si="7"/>
        <v>0.10046822819914915</v>
      </c>
      <c r="AH59" s="13">
        <f t="shared" si="7"/>
        <v>9.740717171573661E-2</v>
      </c>
      <c r="AI59" s="13">
        <f t="shared" si="7"/>
        <v>9.4792572133295408E-2</v>
      </c>
      <c r="AJ59" s="13">
        <f t="shared" si="7"/>
        <v>9.5502285616225327E-2</v>
      </c>
      <c r="AK59" s="13">
        <f t="shared" si="7"/>
        <v>9.220810612771195E-2</v>
      </c>
      <c r="AL59" s="13">
        <f t="shared" si="7"/>
        <v>8.6162840700269347E-2</v>
      </c>
      <c r="AM59" s="13">
        <f t="shared" si="7"/>
        <v>8.4912986873614996E-2</v>
      </c>
      <c r="AN59" s="13">
        <f t="shared" si="7"/>
        <v>8.3196030855410261E-2</v>
      </c>
      <c r="AO59" s="13">
        <f t="shared" si="7"/>
        <v>7.7031298408188967E-2</v>
      </c>
      <c r="AP59" s="13">
        <f t="shared" si="7"/>
        <v>8.3932705402456995E-2</v>
      </c>
      <c r="AQ59" s="13">
        <f t="shared" si="7"/>
        <v>7.9384346244277121E-2</v>
      </c>
      <c r="AR59" s="13">
        <f t="shared" si="7"/>
        <v>7.5622328375074765E-2</v>
      </c>
      <c r="AS59" s="13">
        <f t="shared" si="7"/>
        <v>7.6081878170293715E-2</v>
      </c>
      <c r="AT59" s="13">
        <f t="shared" si="7"/>
        <v>7.7168901710526594E-2</v>
      </c>
      <c r="AU59" s="13">
        <f t="shared" si="7"/>
        <v>7.7772286921573536E-2</v>
      </c>
      <c r="AV59" s="13">
        <f t="shared" si="7"/>
        <v>8.4819676980563988E-2</v>
      </c>
      <c r="AW59" s="13">
        <f t="shared" si="7"/>
        <v>8.5395864496107629E-2</v>
      </c>
      <c r="AX59" s="13">
        <f t="shared" si="7"/>
        <v>8.5393668119827418E-2</v>
      </c>
      <c r="AY59" s="13">
        <f t="shared" si="7"/>
        <v>8.2985677906176836E-2</v>
      </c>
      <c r="AZ59" s="13">
        <f t="shared" si="7"/>
        <v>8.3940057962818976E-2</v>
      </c>
      <c r="BA59" s="13">
        <f t="shared" si="7"/>
        <v>8.504387397303724E-2</v>
      </c>
      <c r="BB59" s="13">
        <f t="shared" si="7"/>
        <v>8.2187826810223033E-2</v>
      </c>
    </row>
    <row r="60" spans="1:54" s="8" customFormat="1" x14ac:dyDescent="0.35">
      <c r="B60" s="8" t="s">
        <v>148</v>
      </c>
      <c r="C60" s="13">
        <f>C54/(C54+C56)</f>
        <v>0.28100441214341548</v>
      </c>
      <c r="D60" s="13">
        <f t="shared" ref="D60:BB60" si="8">D54/(D54+D56)</f>
        <v>0.27729927127028248</v>
      </c>
      <c r="E60" s="13">
        <f t="shared" si="8"/>
        <v>0.28163182539079185</v>
      </c>
      <c r="F60" s="13">
        <f t="shared" si="8"/>
        <v>0.28049375665398357</v>
      </c>
      <c r="G60" s="13">
        <f t="shared" si="8"/>
        <v>0.25610793990092739</v>
      </c>
      <c r="H60" s="13">
        <f t="shared" si="8"/>
        <v>0.25161526259796668</v>
      </c>
      <c r="I60" s="13">
        <f t="shared" si="8"/>
        <v>0.25658739170979195</v>
      </c>
      <c r="J60" s="13">
        <f t="shared" si="8"/>
        <v>0.2596966868630976</v>
      </c>
      <c r="K60" s="13">
        <f t="shared" si="8"/>
        <v>0.2605081067437342</v>
      </c>
      <c r="L60" s="13">
        <f t="shared" si="8"/>
        <v>0.25487803081389876</v>
      </c>
      <c r="M60" s="13">
        <f t="shared" si="8"/>
        <v>0.24513441379287862</v>
      </c>
      <c r="N60" s="13">
        <f t="shared" si="8"/>
        <v>0.24547621326953478</v>
      </c>
      <c r="O60" s="13">
        <f t="shared" si="8"/>
        <v>0.24205370898517864</v>
      </c>
      <c r="P60" s="13">
        <f t="shared" si="8"/>
        <v>0.24858548411734704</v>
      </c>
      <c r="Q60" s="13">
        <f t="shared" si="8"/>
        <v>0.25876479019873094</v>
      </c>
      <c r="R60" s="13">
        <f t="shared" si="8"/>
        <v>0.26206558963995447</v>
      </c>
      <c r="S60" s="13">
        <f t="shared" si="8"/>
        <v>0.26385197767643093</v>
      </c>
      <c r="T60" s="13">
        <f t="shared" si="8"/>
        <v>0.26696853807034343</v>
      </c>
      <c r="U60" s="13">
        <f t="shared" si="8"/>
        <v>0.27167072557757932</v>
      </c>
      <c r="V60" s="13">
        <f t="shared" si="8"/>
        <v>0.27151666752423281</v>
      </c>
      <c r="W60" s="13">
        <f t="shared" si="8"/>
        <v>0.27037115995982675</v>
      </c>
      <c r="X60" s="13">
        <f t="shared" si="8"/>
        <v>0.27009213763485079</v>
      </c>
      <c r="Y60" s="13">
        <f t="shared" si="8"/>
        <v>0.27229932423770048</v>
      </c>
      <c r="Z60" s="13">
        <f t="shared" si="8"/>
        <v>0.27138035008133837</v>
      </c>
      <c r="AA60" s="13">
        <f t="shared" si="8"/>
        <v>0.27444392432554182</v>
      </c>
      <c r="AB60" s="13">
        <f t="shared" si="8"/>
        <v>0.27349048807941456</v>
      </c>
      <c r="AC60" s="13">
        <f t="shared" si="8"/>
        <v>0.27533942418640017</v>
      </c>
      <c r="AD60" s="13">
        <f t="shared" si="8"/>
        <v>0.27799001603885481</v>
      </c>
      <c r="AE60" s="13">
        <f t="shared" si="8"/>
        <v>0.28040627134135876</v>
      </c>
      <c r="AF60" s="13">
        <f t="shared" si="8"/>
        <v>0.2816537427672805</v>
      </c>
      <c r="AG60" s="13">
        <f t="shared" si="8"/>
        <v>0.28229677024187866</v>
      </c>
      <c r="AH60" s="13">
        <f t="shared" si="8"/>
        <v>0.27265938873818629</v>
      </c>
      <c r="AI60" s="13">
        <f t="shared" si="8"/>
        <v>0.26826994623980177</v>
      </c>
      <c r="AJ60" s="13">
        <f t="shared" si="8"/>
        <v>0.26835555858729077</v>
      </c>
      <c r="AK60" s="13">
        <f t="shared" si="8"/>
        <v>0.26438218811365544</v>
      </c>
      <c r="AL60" s="13">
        <f t="shared" si="8"/>
        <v>0.25918027571028485</v>
      </c>
      <c r="AM60" s="13">
        <f t="shared" si="8"/>
        <v>0.25622208005502861</v>
      </c>
      <c r="AN60" s="13">
        <f t="shared" si="8"/>
        <v>0.2525096804051824</v>
      </c>
      <c r="AO60" s="13">
        <f t="shared" si="8"/>
        <v>0.24245986821963872</v>
      </c>
      <c r="AP60" s="13">
        <f t="shared" si="8"/>
        <v>0.2401632105543435</v>
      </c>
      <c r="AQ60" s="13">
        <f t="shared" si="8"/>
        <v>0.24092180243352398</v>
      </c>
      <c r="AR60" s="13">
        <f t="shared" si="8"/>
        <v>0.2397677653572238</v>
      </c>
      <c r="AS60" s="13">
        <f t="shared" si="8"/>
        <v>0.243089797451218</v>
      </c>
      <c r="AT60" s="13">
        <f t="shared" si="8"/>
        <v>0.24283885301004698</v>
      </c>
      <c r="AU60" s="13">
        <f t="shared" si="8"/>
        <v>0.24315853496349016</v>
      </c>
      <c r="AV60" s="13">
        <f t="shared" si="8"/>
        <v>0.24894228956186379</v>
      </c>
      <c r="AW60" s="13">
        <f t="shared" si="8"/>
        <v>0.2472854811729007</v>
      </c>
      <c r="AX60" s="13">
        <f t="shared" si="8"/>
        <v>0.24868900305389088</v>
      </c>
      <c r="AY60" s="13">
        <f t="shared" si="8"/>
        <v>0.24881788798152937</v>
      </c>
      <c r="AZ60" s="13">
        <f t="shared" si="8"/>
        <v>0.24895624428774826</v>
      </c>
      <c r="BA60" s="13">
        <f t="shared" si="8"/>
        <v>0.2429546835343519</v>
      </c>
      <c r="BB60" s="13">
        <f t="shared" si="8"/>
        <v>0.24259873819335542</v>
      </c>
    </row>
    <row r="61" spans="1:54" s="8" customFormat="1" x14ac:dyDescent="0.35">
      <c r="B61" s="8" t="s">
        <v>149</v>
      </c>
      <c r="C61" s="13">
        <f>C47/C53</f>
        <v>4.5119261592675722E-2</v>
      </c>
      <c r="D61" s="13">
        <f t="shared" ref="D61:BB61" si="9">D47/D53</f>
        <v>4.7773666074486271E-2</v>
      </c>
      <c r="E61" s="13">
        <f t="shared" si="9"/>
        <v>5.0000421507062014E-2</v>
      </c>
      <c r="F61" s="13">
        <f t="shared" si="9"/>
        <v>5.5724986695309509E-2</v>
      </c>
      <c r="G61" s="13">
        <f t="shared" si="9"/>
        <v>5.4061012313480448E-2</v>
      </c>
      <c r="H61" s="13">
        <f t="shared" si="9"/>
        <v>5.0074261623424481E-2</v>
      </c>
      <c r="I61" s="13">
        <f t="shared" si="9"/>
        <v>5.6986474746470325E-2</v>
      </c>
      <c r="J61" s="13">
        <f t="shared" si="9"/>
        <v>5.7123810097246229E-2</v>
      </c>
      <c r="K61" s="13">
        <f t="shared" si="9"/>
        <v>5.8707489587308426E-2</v>
      </c>
      <c r="L61" s="13">
        <f t="shared" si="9"/>
        <v>5.6368287013585434E-2</v>
      </c>
      <c r="M61" s="13">
        <f t="shared" si="9"/>
        <v>4.8168023144327457E-2</v>
      </c>
      <c r="N61" s="13">
        <f t="shared" si="9"/>
        <v>4.436579125462415E-2</v>
      </c>
      <c r="O61" s="13">
        <f t="shared" si="9"/>
        <v>3.4572261290179589E-2</v>
      </c>
      <c r="P61" s="13">
        <f t="shared" si="9"/>
        <v>3.6068934263652444E-2</v>
      </c>
      <c r="Q61" s="13">
        <f t="shared" si="9"/>
        <v>3.8431319736188699E-2</v>
      </c>
      <c r="R61" s="13">
        <f t="shared" si="9"/>
        <v>3.3366072020232874E-2</v>
      </c>
      <c r="S61" s="13">
        <f t="shared" si="9"/>
        <v>2.736782326976572E-2</v>
      </c>
      <c r="T61" s="13">
        <f t="shared" si="9"/>
        <v>3.2603601478212695E-2</v>
      </c>
      <c r="U61" s="13">
        <f t="shared" si="9"/>
        <v>3.5788520511913689E-2</v>
      </c>
      <c r="V61" s="13">
        <f t="shared" si="9"/>
        <v>3.1724953389952536E-2</v>
      </c>
      <c r="W61" s="13">
        <f t="shared" si="9"/>
        <v>2.962901413755499E-2</v>
      </c>
      <c r="X61" s="13">
        <f t="shared" si="9"/>
        <v>2.8490796564907613E-2</v>
      </c>
      <c r="Y61" s="13">
        <f t="shared" si="9"/>
        <v>2.997795616988282E-2</v>
      </c>
      <c r="Z61" s="13">
        <f t="shared" si="9"/>
        <v>3.4187326522743422E-2</v>
      </c>
      <c r="AA61" s="13">
        <f t="shared" si="9"/>
        <v>4.0856048266202774E-2</v>
      </c>
      <c r="AB61" s="13">
        <f t="shared" si="9"/>
        <v>4.2946823085802187E-2</v>
      </c>
      <c r="AC61" s="13">
        <f t="shared" si="9"/>
        <v>4.4155387375319273E-2</v>
      </c>
      <c r="AD61" s="13">
        <f t="shared" si="9"/>
        <v>4.4372150134554485E-2</v>
      </c>
      <c r="AE61" s="13">
        <f t="shared" si="9"/>
        <v>3.9184746266146951E-2</v>
      </c>
      <c r="AF61" s="13">
        <f t="shared" si="9"/>
        <v>3.7476857369796487E-2</v>
      </c>
      <c r="AG61" s="13">
        <f t="shared" si="9"/>
        <v>3.2591014121579991E-2</v>
      </c>
      <c r="AH61" s="13">
        <f t="shared" si="9"/>
        <v>2.4007583887863445E-2</v>
      </c>
      <c r="AI61" s="13">
        <f t="shared" si="9"/>
        <v>2.6954909632550372E-2</v>
      </c>
      <c r="AJ61" s="13">
        <f t="shared" si="9"/>
        <v>3.6826536164170802E-2</v>
      </c>
      <c r="AK61" s="13">
        <f t="shared" si="9"/>
        <v>4.8329595417031426E-2</v>
      </c>
      <c r="AL61" s="13">
        <f t="shared" si="9"/>
        <v>6.3169185519774324E-2</v>
      </c>
      <c r="AM61" s="13">
        <f t="shared" si="9"/>
        <v>6.9167245761977303E-2</v>
      </c>
      <c r="AN61" s="13">
        <f t="shared" si="9"/>
        <v>6.2199856614264387E-2</v>
      </c>
      <c r="AO61" s="13">
        <f t="shared" si="9"/>
        <v>4.8185044072851797E-2</v>
      </c>
      <c r="AP61" s="13">
        <f t="shared" si="9"/>
        <v>4.7871370886400887E-2</v>
      </c>
      <c r="AQ61" s="13">
        <f t="shared" si="9"/>
        <v>6.0241805989959506E-2</v>
      </c>
      <c r="AR61" s="13">
        <f t="shared" si="9"/>
        <v>5.4241374707122092E-2</v>
      </c>
      <c r="AS61" s="13">
        <f t="shared" si="9"/>
        <v>6.2794613049238487E-2</v>
      </c>
      <c r="AT61" s="13">
        <f t="shared" si="9"/>
        <v>6.4103395748936157E-2</v>
      </c>
      <c r="AU61" s="13">
        <f t="shared" si="9"/>
        <v>6.3832861299518054E-2</v>
      </c>
      <c r="AV61" s="13">
        <f t="shared" si="9"/>
        <v>6.0174119663390452E-2</v>
      </c>
      <c r="AW61" s="13">
        <f t="shared" si="9"/>
        <v>5.8484190382546888E-2</v>
      </c>
      <c r="AX61" s="13">
        <f t="shared" si="9"/>
        <v>5.5315953092268007E-2</v>
      </c>
      <c r="AY61" s="13">
        <f t="shared" si="9"/>
        <v>5.2059480511600795E-2</v>
      </c>
      <c r="AZ61" s="13">
        <f t="shared" si="9"/>
        <v>4.8364563559932593E-2</v>
      </c>
      <c r="BA61" s="13">
        <f t="shared" si="9"/>
        <v>6.0224451516234144E-2</v>
      </c>
      <c r="BB61" s="13">
        <f t="shared" si="9"/>
        <v>7.6711645843398443E-2</v>
      </c>
    </row>
    <row r="62" spans="1:54" x14ac:dyDescent="0.35">
      <c r="A62" t="s">
        <v>121</v>
      </c>
      <c r="B62" t="s">
        <v>115</v>
      </c>
      <c r="C62">
        <v>-6.6</v>
      </c>
      <c r="D62">
        <v>-4.5999999999999996</v>
      </c>
      <c r="E62">
        <v>-6.6</v>
      </c>
      <c r="F62">
        <v>-19.600000000000001</v>
      </c>
      <c r="G62">
        <v>-38.200000000000003</v>
      </c>
      <c r="H62">
        <v>-10.5</v>
      </c>
      <c r="I62">
        <v>-14.1</v>
      </c>
      <c r="J62">
        <v>-15.7</v>
      </c>
      <c r="K62">
        <v>-23.7</v>
      </c>
      <c r="L62">
        <v>-40.1</v>
      </c>
      <c r="M62">
        <v>-42.1</v>
      </c>
      <c r="N62">
        <v>-24.6</v>
      </c>
      <c r="O62">
        <v>-7.5</v>
      </c>
      <c r="P62">
        <v>-7.4</v>
      </c>
      <c r="Q62">
        <v>-4</v>
      </c>
      <c r="R62">
        <v>0</v>
      </c>
      <c r="S62">
        <v>7.1</v>
      </c>
      <c r="T62">
        <v>-16.2</v>
      </c>
      <c r="U62">
        <v>-22.2</v>
      </c>
      <c r="V62">
        <v>-16.3</v>
      </c>
      <c r="W62">
        <v>-12.9</v>
      </c>
      <c r="X62">
        <v>4.9000000000000004</v>
      </c>
      <c r="Y62">
        <v>-2.8</v>
      </c>
      <c r="Z62">
        <v>-4</v>
      </c>
      <c r="AA62">
        <v>-12.4</v>
      </c>
      <c r="AB62">
        <v>-18.3</v>
      </c>
      <c r="AC62">
        <v>3.1</v>
      </c>
      <c r="AD62">
        <v>14.1</v>
      </c>
      <c r="AE62">
        <v>15.7</v>
      </c>
      <c r="AF62">
        <v>-4</v>
      </c>
      <c r="AG62">
        <v>-16.8</v>
      </c>
      <c r="AH62">
        <v>8</v>
      </c>
      <c r="AI62">
        <v>8.9</v>
      </c>
      <c r="AJ62">
        <v>-14.5</v>
      </c>
      <c r="AK62">
        <v>-40.200000000000003</v>
      </c>
      <c r="AL62">
        <v>-36</v>
      </c>
      <c r="AM62">
        <v>-31.9</v>
      </c>
      <c r="AN62">
        <v>-43.6</v>
      </c>
      <c r="AO62">
        <v>-34.799999999999997</v>
      </c>
      <c r="AP62">
        <v>2.6</v>
      </c>
      <c r="AQ62">
        <v>-47.6</v>
      </c>
      <c r="AR62">
        <v>-68</v>
      </c>
      <c r="AS62">
        <v>-11.4</v>
      </c>
      <c r="AT62">
        <v>14.4</v>
      </c>
      <c r="AU62">
        <v>2.1</v>
      </c>
      <c r="AV62">
        <v>56.3</v>
      </c>
      <c r="AW62">
        <v>4.5</v>
      </c>
      <c r="AX62">
        <v>-46.4</v>
      </c>
      <c r="AY62">
        <v>-47.6</v>
      </c>
      <c r="AZ62">
        <v>1.4</v>
      </c>
      <c r="BA62">
        <v>-26.4</v>
      </c>
      <c r="BB62">
        <v>-256.89999999999998</v>
      </c>
    </row>
    <row r="63" spans="1:54" x14ac:dyDescent="0.35">
      <c r="A63" t="s">
        <v>122</v>
      </c>
      <c r="B63" t="s">
        <v>117</v>
      </c>
      <c r="C63">
        <v>6.7</v>
      </c>
      <c r="D63">
        <v>6.2</v>
      </c>
      <c r="E63">
        <v>8</v>
      </c>
      <c r="F63">
        <v>6.7</v>
      </c>
      <c r="G63">
        <v>2.4</v>
      </c>
      <c r="H63">
        <v>-4.9000000000000004</v>
      </c>
      <c r="I63">
        <v>-6.9</v>
      </c>
      <c r="J63">
        <v>-5.9</v>
      </c>
      <c r="K63">
        <v>-7.3</v>
      </c>
      <c r="L63">
        <v>-10.6</v>
      </c>
      <c r="M63">
        <v>-14.2</v>
      </c>
      <c r="N63">
        <v>-2.1</v>
      </c>
      <c r="O63">
        <v>8.1999999999999993</v>
      </c>
      <c r="P63">
        <v>25.4</v>
      </c>
      <c r="Q63">
        <v>45.9</v>
      </c>
      <c r="R63">
        <v>66</v>
      </c>
      <c r="S63">
        <v>52.8</v>
      </c>
      <c r="T63">
        <v>53.1</v>
      </c>
      <c r="U63">
        <v>51.7</v>
      </c>
      <c r="V63">
        <v>46.4</v>
      </c>
      <c r="W63">
        <v>37</v>
      </c>
      <c r="X63">
        <v>30.7</v>
      </c>
      <c r="Y63">
        <v>32.799999999999997</v>
      </c>
      <c r="Z63">
        <v>36.6</v>
      </c>
      <c r="AA63">
        <v>47.8</v>
      </c>
      <c r="AB63">
        <v>47.1</v>
      </c>
      <c r="AC63">
        <v>53.5</v>
      </c>
      <c r="AD63">
        <v>55.7</v>
      </c>
      <c r="AE63">
        <v>59.8</v>
      </c>
      <c r="AF63">
        <v>65.099999999999994</v>
      </c>
      <c r="AG63">
        <v>50.1</v>
      </c>
      <c r="AH63">
        <v>52.5</v>
      </c>
      <c r="AI63">
        <v>101.8</v>
      </c>
      <c r="AJ63">
        <v>95.7</v>
      </c>
      <c r="AK63">
        <v>79</v>
      </c>
      <c r="AL63">
        <v>-105.2</v>
      </c>
      <c r="AM63">
        <v>-133</v>
      </c>
      <c r="AN63">
        <v>-141.9</v>
      </c>
      <c r="AO63">
        <v>-35.700000000000003</v>
      </c>
      <c r="AP63">
        <v>-52.5</v>
      </c>
      <c r="AQ63">
        <v>-30.8</v>
      </c>
      <c r="AR63">
        <v>80.7</v>
      </c>
      <c r="AS63">
        <v>-104.8</v>
      </c>
      <c r="AT63">
        <v>-116.1</v>
      </c>
      <c r="AU63">
        <v>-108.8</v>
      </c>
      <c r="AV63">
        <v>-84.5</v>
      </c>
      <c r="AW63">
        <v>-68.900000000000006</v>
      </c>
      <c r="AX63">
        <v>-0.6</v>
      </c>
      <c r="AY63">
        <v>103.5</v>
      </c>
      <c r="AZ63">
        <v>119.7</v>
      </c>
      <c r="BA63">
        <v>-41.9</v>
      </c>
      <c r="BB63">
        <v>-37.299999999999997</v>
      </c>
    </row>
    <row r="64" spans="1:54" x14ac:dyDescent="0.35">
      <c r="A64" t="s">
        <v>5</v>
      </c>
      <c r="B64" t="s">
        <v>123</v>
      </c>
      <c r="C64" t="s">
        <v>5</v>
      </c>
      <c r="D64" t="s">
        <v>5</v>
      </c>
      <c r="E64" t="s">
        <v>5</v>
      </c>
      <c r="F64" t="s">
        <v>5</v>
      </c>
      <c r="G64" t="s">
        <v>5</v>
      </c>
      <c r="H64" t="s">
        <v>5</v>
      </c>
      <c r="I64" t="s">
        <v>5</v>
      </c>
      <c r="J64" t="s">
        <v>5</v>
      </c>
      <c r="K64" t="s">
        <v>5</v>
      </c>
      <c r="L64" t="s">
        <v>5</v>
      </c>
      <c r="M64" t="s">
        <v>5</v>
      </c>
      <c r="N64" t="s">
        <v>5</v>
      </c>
      <c r="O64" t="s">
        <v>5</v>
      </c>
      <c r="P64" t="s">
        <v>5</v>
      </c>
      <c r="Q64" t="s">
        <v>5</v>
      </c>
      <c r="R64" t="s">
        <v>5</v>
      </c>
      <c r="S64" t="s">
        <v>5</v>
      </c>
      <c r="T64" t="s">
        <v>5</v>
      </c>
      <c r="U64" t="s">
        <v>5</v>
      </c>
      <c r="V64" t="s">
        <v>5</v>
      </c>
      <c r="W64" t="s">
        <v>5</v>
      </c>
      <c r="X64" t="s">
        <v>5</v>
      </c>
      <c r="Y64" t="s">
        <v>5</v>
      </c>
      <c r="Z64" t="s">
        <v>5</v>
      </c>
      <c r="AA64" t="s">
        <v>5</v>
      </c>
      <c r="AB64" t="s">
        <v>5</v>
      </c>
      <c r="AC64" t="s">
        <v>5</v>
      </c>
      <c r="AD64" t="s">
        <v>5</v>
      </c>
      <c r="AE64" t="s">
        <v>5</v>
      </c>
      <c r="AF64" t="s">
        <v>5</v>
      </c>
      <c r="AG64" t="s">
        <v>5</v>
      </c>
      <c r="AH64" t="s">
        <v>5</v>
      </c>
      <c r="AI64" t="s">
        <v>5</v>
      </c>
      <c r="AJ64" t="s">
        <v>5</v>
      </c>
      <c r="AK64" t="s">
        <v>5</v>
      </c>
      <c r="AL64" t="s">
        <v>5</v>
      </c>
      <c r="AM64" t="s">
        <v>5</v>
      </c>
      <c r="AN64" t="s">
        <v>5</v>
      </c>
      <c r="AO64" t="s">
        <v>5</v>
      </c>
      <c r="AP64" t="s">
        <v>5</v>
      </c>
      <c r="AQ64" t="s">
        <v>5</v>
      </c>
      <c r="AR64" t="s">
        <v>5</v>
      </c>
      <c r="AS64" t="s">
        <v>5</v>
      </c>
      <c r="AT64" t="s">
        <v>5</v>
      </c>
      <c r="AU64" t="s">
        <v>5</v>
      </c>
      <c r="AV64" t="s">
        <v>5</v>
      </c>
      <c r="AW64" t="s">
        <v>5</v>
      </c>
      <c r="AX64" t="s">
        <v>5</v>
      </c>
      <c r="AY64" t="s">
        <v>5</v>
      </c>
      <c r="AZ64" t="s">
        <v>5</v>
      </c>
      <c r="BA64" t="s">
        <v>5</v>
      </c>
      <c r="BB64" t="s">
        <v>5</v>
      </c>
    </row>
    <row r="65" spans="1:55" x14ac:dyDescent="0.35">
      <c r="A65" t="s">
        <v>124</v>
      </c>
      <c r="B65" s="2" t="s">
        <v>125</v>
      </c>
      <c r="C65" s="2">
        <v>2136.8000000000002</v>
      </c>
      <c r="D65" s="2">
        <v>2221</v>
      </c>
      <c r="E65" s="2">
        <v>2389.1</v>
      </c>
      <c r="F65" s="2">
        <v>2534.8000000000002</v>
      </c>
      <c r="G65" s="2">
        <v>2496.5</v>
      </c>
      <c r="H65" s="2">
        <v>2461.9</v>
      </c>
      <c r="I65" s="2">
        <v>2663.6</v>
      </c>
      <c r="J65" s="2">
        <v>2860.6</v>
      </c>
      <c r="K65" s="2">
        <v>3046.3</v>
      </c>
      <c r="L65" s="2">
        <v>3144.1</v>
      </c>
      <c r="M65" s="2">
        <v>3113.9</v>
      </c>
      <c r="N65" s="2">
        <v>3240.6</v>
      </c>
      <c r="O65" s="2">
        <v>3170</v>
      </c>
      <c r="P65" s="2">
        <v>3324.9</v>
      </c>
      <c r="Q65" s="2">
        <v>3621</v>
      </c>
      <c r="R65" s="2">
        <v>3787.4</v>
      </c>
      <c r="S65" s="2">
        <v>3886.1</v>
      </c>
      <c r="T65" s="2">
        <v>4092.1</v>
      </c>
      <c r="U65" s="2">
        <v>4343.6000000000004</v>
      </c>
      <c r="V65" s="2">
        <v>4426.2</v>
      </c>
      <c r="W65" s="2">
        <v>4490.3</v>
      </c>
      <c r="X65" s="2">
        <v>4467</v>
      </c>
      <c r="Y65" s="2">
        <v>4602.8999999999996</v>
      </c>
      <c r="Z65" s="2">
        <v>4716.7</v>
      </c>
      <c r="AA65" s="2">
        <v>5007.3</v>
      </c>
      <c r="AB65" s="2">
        <v>5249.1</v>
      </c>
      <c r="AC65" s="2">
        <v>5556.6</v>
      </c>
      <c r="AD65" s="2">
        <v>5928.1</v>
      </c>
      <c r="AE65" s="2">
        <v>6250.7</v>
      </c>
      <c r="AF65" s="2">
        <v>6565.3</v>
      </c>
      <c r="AG65" s="2">
        <v>6880.2</v>
      </c>
      <c r="AH65" s="2">
        <v>6715</v>
      </c>
      <c r="AI65" s="2">
        <v>6781</v>
      </c>
      <c r="AJ65" s="2">
        <v>6933.3</v>
      </c>
      <c r="AK65" s="2">
        <v>7274</v>
      </c>
      <c r="AL65" s="2">
        <v>7539</v>
      </c>
      <c r="AM65" s="2">
        <v>7828</v>
      </c>
      <c r="AN65" s="2">
        <v>7899.1</v>
      </c>
      <c r="AO65" s="2">
        <v>7814.2</v>
      </c>
      <c r="AP65" s="2">
        <v>7259.7</v>
      </c>
      <c r="AQ65" s="2">
        <v>7574</v>
      </c>
      <c r="AR65" s="2">
        <v>7777.8</v>
      </c>
      <c r="AS65" s="2">
        <v>8060.4</v>
      </c>
      <c r="AT65" s="2">
        <v>8265.4</v>
      </c>
      <c r="AU65" s="2">
        <v>8522.2000000000007</v>
      </c>
      <c r="AV65" s="2">
        <v>8775.7999999999993</v>
      </c>
      <c r="AW65" s="2">
        <v>8819.5</v>
      </c>
      <c r="AX65" s="2">
        <v>9059.2000000000007</v>
      </c>
      <c r="AY65" s="2">
        <v>9359.1</v>
      </c>
      <c r="AZ65" s="2">
        <v>9596.6</v>
      </c>
      <c r="BA65" s="2">
        <v>9210.2999999999993</v>
      </c>
      <c r="BB65" s="2">
        <v>9976.6</v>
      </c>
    </row>
    <row r="66" spans="1:55" x14ac:dyDescent="0.35">
      <c r="A66" t="s">
        <v>126</v>
      </c>
      <c r="B66" t="s">
        <v>127</v>
      </c>
      <c r="C66">
        <v>199.9</v>
      </c>
      <c r="D66">
        <v>208.9</v>
      </c>
      <c r="E66">
        <v>219.2</v>
      </c>
      <c r="F66">
        <v>234.5</v>
      </c>
      <c r="G66">
        <v>247.6</v>
      </c>
      <c r="H66">
        <v>256.8</v>
      </c>
      <c r="I66">
        <v>265.2</v>
      </c>
      <c r="J66">
        <v>277.2</v>
      </c>
      <c r="K66">
        <v>291.8</v>
      </c>
      <c r="L66">
        <v>308.89999999999998</v>
      </c>
      <c r="M66">
        <v>325</v>
      </c>
      <c r="N66">
        <v>339.9</v>
      </c>
      <c r="O66">
        <v>355.7</v>
      </c>
      <c r="P66">
        <v>368.4</v>
      </c>
      <c r="Q66">
        <v>384.5</v>
      </c>
      <c r="R66">
        <v>407</v>
      </c>
      <c r="S66">
        <v>426.2</v>
      </c>
      <c r="T66">
        <v>443.8</v>
      </c>
      <c r="U66">
        <v>460.3</v>
      </c>
      <c r="V66">
        <v>476.3</v>
      </c>
      <c r="W66">
        <v>493.4</v>
      </c>
      <c r="X66">
        <v>508.4</v>
      </c>
      <c r="Y66">
        <v>522.79999999999995</v>
      </c>
      <c r="Z66">
        <v>542.29999999999995</v>
      </c>
      <c r="AA66">
        <v>567.29999999999995</v>
      </c>
      <c r="AB66">
        <v>600.1</v>
      </c>
      <c r="AC66">
        <v>637.79999999999995</v>
      </c>
      <c r="AD66">
        <v>683.4</v>
      </c>
      <c r="AE66">
        <v>734.4</v>
      </c>
      <c r="AF66">
        <v>789.3</v>
      </c>
      <c r="AG66">
        <v>848.7</v>
      </c>
      <c r="AH66">
        <v>898</v>
      </c>
      <c r="AI66">
        <v>926.1</v>
      </c>
      <c r="AJ66">
        <v>945.9</v>
      </c>
      <c r="AK66">
        <v>971</v>
      </c>
      <c r="AL66">
        <v>1004.9</v>
      </c>
      <c r="AM66">
        <v>1047.8</v>
      </c>
      <c r="AN66">
        <v>1092.5999999999999</v>
      </c>
      <c r="AO66">
        <v>1131</v>
      </c>
      <c r="AP66">
        <v>1149.3</v>
      </c>
      <c r="AQ66">
        <v>1161</v>
      </c>
      <c r="AR66">
        <v>1189.9000000000001</v>
      </c>
      <c r="AS66">
        <v>1230.5999999999999</v>
      </c>
      <c r="AT66">
        <v>1275.7</v>
      </c>
      <c r="AU66">
        <v>1323.9</v>
      </c>
      <c r="AV66">
        <v>1372.1</v>
      </c>
      <c r="AW66">
        <v>1416.2</v>
      </c>
      <c r="AX66">
        <v>1462.3</v>
      </c>
      <c r="AY66">
        <v>1517.7</v>
      </c>
      <c r="AZ66">
        <v>1576.4</v>
      </c>
      <c r="BA66">
        <v>1622.4</v>
      </c>
      <c r="BB66">
        <v>1668.5</v>
      </c>
    </row>
    <row r="67" spans="1:55" x14ac:dyDescent="0.35">
      <c r="A67" t="s">
        <v>128</v>
      </c>
      <c r="B67" t="s">
        <v>129</v>
      </c>
      <c r="C67">
        <v>1936.9</v>
      </c>
      <c r="D67">
        <v>2012.2</v>
      </c>
      <c r="E67">
        <v>2170</v>
      </c>
      <c r="F67">
        <v>2300.1999999999998</v>
      </c>
      <c r="G67">
        <v>2248.9</v>
      </c>
      <c r="H67">
        <v>2205.1</v>
      </c>
      <c r="I67">
        <v>2398.4</v>
      </c>
      <c r="J67">
        <v>2583.4</v>
      </c>
      <c r="K67">
        <v>2754.4</v>
      </c>
      <c r="L67">
        <v>2835.2</v>
      </c>
      <c r="M67">
        <v>2788.9</v>
      </c>
      <c r="N67">
        <v>2900.6</v>
      </c>
      <c r="O67">
        <v>2814.3</v>
      </c>
      <c r="P67">
        <v>2956.5</v>
      </c>
      <c r="Q67">
        <v>3236.5</v>
      </c>
      <c r="R67">
        <v>3380.4</v>
      </c>
      <c r="S67">
        <v>3459.9</v>
      </c>
      <c r="T67">
        <v>3648.2</v>
      </c>
      <c r="U67">
        <v>3883.3</v>
      </c>
      <c r="V67">
        <v>3950</v>
      </c>
      <c r="W67">
        <v>3996.9</v>
      </c>
      <c r="X67">
        <v>3958.6</v>
      </c>
      <c r="Y67">
        <v>4080.1</v>
      </c>
      <c r="Z67">
        <v>4174.3999999999996</v>
      </c>
      <c r="AA67">
        <v>4440</v>
      </c>
      <c r="AB67">
        <v>4649</v>
      </c>
      <c r="AC67">
        <v>4918.8</v>
      </c>
      <c r="AD67">
        <v>5244.6</v>
      </c>
      <c r="AE67">
        <v>5516.3</v>
      </c>
      <c r="AF67">
        <v>5776</v>
      </c>
      <c r="AG67">
        <v>6031.5</v>
      </c>
      <c r="AH67">
        <v>5816.9</v>
      </c>
      <c r="AI67">
        <v>5854.8</v>
      </c>
      <c r="AJ67">
        <v>5987.3</v>
      </c>
      <c r="AK67">
        <v>6303</v>
      </c>
      <c r="AL67">
        <v>6534.1</v>
      </c>
      <c r="AM67">
        <v>6780.2</v>
      </c>
      <c r="AN67">
        <v>6806.5</v>
      </c>
      <c r="AO67">
        <v>6683.2</v>
      </c>
      <c r="AP67">
        <v>6110.4</v>
      </c>
      <c r="AQ67">
        <v>6413</v>
      </c>
      <c r="AR67">
        <v>6587.9</v>
      </c>
      <c r="AS67">
        <v>6829.8</v>
      </c>
      <c r="AT67">
        <v>6989.7</v>
      </c>
      <c r="AU67">
        <v>7198.3</v>
      </c>
      <c r="AV67">
        <v>7403.7</v>
      </c>
      <c r="AW67">
        <v>7403.3</v>
      </c>
      <c r="AX67">
        <v>7596.9</v>
      </c>
      <c r="AY67">
        <v>7841.4</v>
      </c>
      <c r="AZ67">
        <v>8020.1</v>
      </c>
      <c r="BA67">
        <v>7587.8</v>
      </c>
      <c r="BB67">
        <v>8308.2000000000007</v>
      </c>
    </row>
    <row r="68" spans="1:55" ht="15.5" x14ac:dyDescent="0.45">
      <c r="A68" s="6" t="s">
        <v>130</v>
      </c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</row>
    <row r="69" spans="1:55" x14ac:dyDescent="0.35">
      <c r="A69" s="7" t="s">
        <v>131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</row>
    <row r="70" spans="1:55" x14ac:dyDescent="0.35">
      <c r="A70" s="7" t="s">
        <v>132</v>
      </c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</row>
    <row r="71" spans="1:55" x14ac:dyDescent="0.35">
      <c r="A71" s="7" t="s">
        <v>133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</row>
    <row r="72" spans="1:55" x14ac:dyDescent="0.35">
      <c r="A72" s="7" t="s">
        <v>134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</row>
    <row r="73" spans="1:55" x14ac:dyDescent="0.35">
      <c r="A73" s="7" t="s">
        <v>135</v>
      </c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</row>
    <row r="74" spans="1:55" x14ac:dyDescent="0.35">
      <c r="A74" s="7" t="s">
        <v>136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</row>
  </sheetData>
  <mergeCells count="11">
    <mergeCell ref="A74:BC74"/>
    <mergeCell ref="A69:BC69"/>
    <mergeCell ref="A70:BC70"/>
    <mergeCell ref="A71:BC71"/>
    <mergeCell ref="A72:BC72"/>
    <mergeCell ref="A73:BC73"/>
    <mergeCell ref="A1:BB1"/>
    <mergeCell ref="A2:BB2"/>
    <mergeCell ref="A3:BB3"/>
    <mergeCell ref="A4:BB4"/>
    <mergeCell ref="A68:BC6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2022-11-29T12:56:11Z</dcterms:created>
  <dcterms:modified xsi:type="dcterms:W3CDTF">2022-11-29T20:41:19Z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