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esktop\2021-2\"/>
    </mc:Choice>
  </mc:AlternateContent>
  <xr:revisionPtr revIDLastSave="0" documentId="13_ncr:1_{8999A43B-3193-4B36-9577-4329C3CFFDCE}" xr6:coauthVersionLast="47" xr6:coauthVersionMax="47" xr10:uidLastSave="{00000000-0000-0000-0000-000000000000}"/>
  <bookViews>
    <workbookView xWindow="-110" yWindow="-110" windowWidth="19420" windowHeight="10420" xr2:uid="{6FD8D7D9-5E3C-4CDD-8100-D492BAE95F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  <c r="D12" i="1"/>
  <c r="E12" i="1"/>
  <c r="F12" i="1"/>
  <c r="G12" i="1"/>
  <c r="H12" i="1"/>
  <c r="I12" i="1"/>
  <c r="J12" i="1"/>
  <c r="K12" i="1"/>
  <c r="L12" i="1"/>
  <c r="M12" i="1"/>
  <c r="N12" i="1"/>
  <c r="O12" i="1"/>
  <c r="P12" i="1"/>
  <c r="Q12" i="1"/>
  <c r="R12" i="1"/>
  <c r="S12" i="1"/>
  <c r="T12" i="1"/>
  <c r="U12" i="1"/>
  <c r="V12" i="1"/>
  <c r="W12" i="1"/>
  <c r="X12" i="1"/>
  <c r="Y12" i="1"/>
  <c r="Z12" i="1"/>
  <c r="AA12" i="1"/>
  <c r="AB12" i="1"/>
  <c r="AC12" i="1"/>
  <c r="AD12" i="1"/>
  <c r="AE12" i="1"/>
  <c r="AF12" i="1"/>
  <c r="AG12" i="1"/>
  <c r="AH12" i="1"/>
  <c r="AI12" i="1"/>
  <c r="AJ12" i="1"/>
  <c r="AK12" i="1"/>
  <c r="AL12" i="1"/>
  <c r="AM12" i="1"/>
  <c r="AN12" i="1"/>
  <c r="AO12" i="1"/>
  <c r="AP12" i="1"/>
  <c r="AQ12" i="1"/>
  <c r="AR12" i="1"/>
  <c r="AS12" i="1"/>
  <c r="AT12" i="1"/>
  <c r="AU12" i="1"/>
  <c r="AV12" i="1"/>
  <c r="AW12" i="1"/>
  <c r="AX12" i="1"/>
  <c r="AY12" i="1"/>
  <c r="AZ12" i="1"/>
  <c r="BA12" i="1"/>
  <c r="BB12" i="1"/>
  <c r="BC12" i="1"/>
  <c r="BD12" i="1"/>
  <c r="BE12" i="1"/>
  <c r="BF12" i="1"/>
  <c r="BG12" i="1"/>
  <c r="BH12" i="1"/>
  <c r="BI12" i="1"/>
  <c r="BJ12" i="1"/>
  <c r="BK12" i="1"/>
  <c r="BL12" i="1"/>
  <c r="BM12" i="1"/>
  <c r="BN12" i="1"/>
  <c r="BO12" i="1"/>
  <c r="BP12" i="1"/>
  <c r="BQ12" i="1"/>
  <c r="BR12" i="1"/>
  <c r="B12" i="1"/>
  <c r="C19" i="1"/>
  <c r="D19" i="1"/>
  <c r="E19" i="1"/>
  <c r="F19" i="1"/>
  <c r="G19" i="1"/>
  <c r="H19" i="1"/>
  <c r="I19" i="1"/>
  <c r="J19" i="1"/>
  <c r="K19" i="1"/>
  <c r="L19" i="1"/>
  <c r="M19" i="1"/>
  <c r="N19" i="1"/>
  <c r="O19" i="1"/>
  <c r="P19" i="1"/>
  <c r="Q19" i="1"/>
  <c r="R19" i="1"/>
  <c r="S19" i="1"/>
  <c r="T19" i="1"/>
  <c r="U19" i="1"/>
  <c r="V19" i="1"/>
  <c r="W19" i="1"/>
  <c r="X19" i="1"/>
  <c r="Y19" i="1"/>
  <c r="Z19" i="1"/>
  <c r="AA19" i="1"/>
  <c r="AB19" i="1"/>
  <c r="AC19" i="1"/>
  <c r="AD19" i="1"/>
  <c r="AE19" i="1"/>
  <c r="AF19" i="1"/>
  <c r="AG19" i="1"/>
  <c r="AH19" i="1"/>
  <c r="AI19" i="1"/>
  <c r="AJ19" i="1"/>
  <c r="AK19" i="1"/>
  <c r="AL19" i="1"/>
  <c r="AM19" i="1"/>
  <c r="AN19" i="1"/>
  <c r="AO19" i="1"/>
  <c r="AP19" i="1"/>
  <c r="AQ19" i="1"/>
  <c r="AR19" i="1"/>
  <c r="AS19" i="1"/>
  <c r="AT19" i="1"/>
  <c r="AU19" i="1"/>
  <c r="AV19" i="1"/>
  <c r="AW19" i="1"/>
  <c r="AX19" i="1"/>
  <c r="AY19" i="1"/>
  <c r="AZ19" i="1"/>
  <c r="BA19" i="1"/>
  <c r="BB19" i="1"/>
  <c r="BC19" i="1"/>
  <c r="BD19" i="1"/>
  <c r="BE19" i="1"/>
  <c r="BF19" i="1"/>
  <c r="BG19" i="1"/>
  <c r="BH19" i="1"/>
  <c r="BI19" i="1"/>
  <c r="BJ19" i="1"/>
  <c r="BK19" i="1"/>
  <c r="BL19" i="1"/>
  <c r="BM19" i="1"/>
  <c r="BN19" i="1"/>
  <c r="BO19" i="1"/>
  <c r="BP19" i="1"/>
  <c r="BQ19" i="1"/>
  <c r="BR19" i="1"/>
  <c r="B19" i="1"/>
  <c r="C14" i="1"/>
  <c r="D14" i="1"/>
  <c r="E14" i="1"/>
  <c r="F14" i="1"/>
  <c r="G14" i="1"/>
  <c r="H14" i="1"/>
  <c r="I14" i="1"/>
  <c r="J14" i="1"/>
  <c r="K14" i="1"/>
  <c r="L14" i="1"/>
  <c r="M14" i="1"/>
  <c r="N14" i="1"/>
  <c r="O14" i="1"/>
  <c r="P14" i="1"/>
  <c r="Q14" i="1"/>
  <c r="R14" i="1"/>
  <c r="S14" i="1"/>
  <c r="T14" i="1"/>
  <c r="U14" i="1"/>
  <c r="V14" i="1"/>
  <c r="W14" i="1"/>
  <c r="X14" i="1"/>
  <c r="Y14" i="1"/>
  <c r="Z14" i="1"/>
  <c r="AA14" i="1"/>
  <c r="AB14" i="1"/>
  <c r="AC14" i="1"/>
  <c r="AD14" i="1"/>
  <c r="AE14" i="1"/>
  <c r="AF14" i="1"/>
  <c r="AG14" i="1"/>
  <c r="AH14" i="1"/>
  <c r="AI14" i="1"/>
  <c r="AJ14" i="1"/>
  <c r="AK14" i="1"/>
  <c r="AL14" i="1"/>
  <c r="AM14" i="1"/>
  <c r="AN14" i="1"/>
  <c r="AO14" i="1"/>
  <c r="AP14" i="1"/>
  <c r="AQ14" i="1"/>
  <c r="AR14" i="1"/>
  <c r="AS14" i="1"/>
  <c r="AT14" i="1"/>
  <c r="AU14" i="1"/>
  <c r="AV14" i="1"/>
  <c r="AW14" i="1"/>
  <c r="AX14" i="1"/>
  <c r="AY14" i="1"/>
  <c r="AZ14" i="1"/>
  <c r="BA14" i="1"/>
  <c r="BB14" i="1"/>
  <c r="BC14" i="1"/>
  <c r="BD14" i="1"/>
  <c r="BE14" i="1"/>
  <c r="BF14" i="1"/>
  <c r="BG14" i="1"/>
  <c r="BH14" i="1"/>
  <c r="BI14" i="1"/>
  <c r="BJ14" i="1"/>
  <c r="BK14" i="1"/>
  <c r="BL14" i="1"/>
  <c r="BM14" i="1"/>
  <c r="BN14" i="1"/>
  <c r="BO14" i="1"/>
  <c r="BP14" i="1"/>
  <c r="B14" i="1"/>
  <c r="BR7" i="1" l="1"/>
  <c r="C6" i="1"/>
  <c r="C7" i="1" s="1"/>
  <c r="D6" i="1"/>
  <c r="E6" i="1"/>
  <c r="E7" i="1" s="1"/>
  <c r="F6" i="1"/>
  <c r="F7" i="1" s="1"/>
  <c r="G6" i="1"/>
  <c r="G7" i="1" s="1"/>
  <c r="H6" i="1"/>
  <c r="I6" i="1"/>
  <c r="J6" i="1"/>
  <c r="J7" i="1" s="1"/>
  <c r="K6" i="1"/>
  <c r="K7" i="1" s="1"/>
  <c r="L6" i="1"/>
  <c r="M6" i="1"/>
  <c r="M7" i="1" s="1"/>
  <c r="N6" i="1"/>
  <c r="N7" i="1" s="1"/>
  <c r="O6" i="1"/>
  <c r="O7" i="1" s="1"/>
  <c r="P6" i="1"/>
  <c r="Q6" i="1"/>
  <c r="R6" i="1"/>
  <c r="R7" i="1" s="1"/>
  <c r="S6" i="1"/>
  <c r="S7" i="1" s="1"/>
  <c r="T6" i="1"/>
  <c r="U6" i="1"/>
  <c r="U7" i="1" s="1"/>
  <c r="V6" i="1"/>
  <c r="V7" i="1" s="1"/>
  <c r="W6" i="1"/>
  <c r="W7" i="1" s="1"/>
  <c r="X6" i="1"/>
  <c r="Y6" i="1"/>
  <c r="Z6" i="1"/>
  <c r="Z7" i="1" s="1"/>
  <c r="AA6" i="1"/>
  <c r="AA7" i="1" s="1"/>
  <c r="AB6" i="1"/>
  <c r="AC6" i="1"/>
  <c r="AC7" i="1" s="1"/>
  <c r="AD6" i="1"/>
  <c r="AD7" i="1" s="1"/>
  <c r="AE6" i="1"/>
  <c r="AE7" i="1" s="1"/>
  <c r="AF6" i="1"/>
  <c r="AG6" i="1"/>
  <c r="AH6" i="1"/>
  <c r="AH7" i="1" s="1"/>
  <c r="AI6" i="1"/>
  <c r="AI7" i="1" s="1"/>
  <c r="AJ6" i="1"/>
  <c r="AK6" i="1"/>
  <c r="AK7" i="1" s="1"/>
  <c r="AL6" i="1"/>
  <c r="AL7" i="1" s="1"/>
  <c r="AM6" i="1"/>
  <c r="AM7" i="1" s="1"/>
  <c r="AN6" i="1"/>
  <c r="AO6" i="1"/>
  <c r="AP6" i="1"/>
  <c r="AP7" i="1" s="1"/>
  <c r="AQ6" i="1"/>
  <c r="AQ7" i="1" s="1"/>
  <c r="AR6" i="1"/>
  <c r="AS6" i="1"/>
  <c r="AS7" i="1" s="1"/>
  <c r="AT6" i="1"/>
  <c r="AT7" i="1" s="1"/>
  <c r="AU6" i="1"/>
  <c r="AU7" i="1" s="1"/>
  <c r="AV6" i="1"/>
  <c r="AW6" i="1"/>
  <c r="AX6" i="1"/>
  <c r="AX7" i="1" s="1"/>
  <c r="AY6" i="1"/>
  <c r="AY7" i="1" s="1"/>
  <c r="AZ6" i="1"/>
  <c r="BA6" i="1"/>
  <c r="BA7" i="1" s="1"/>
  <c r="BB6" i="1"/>
  <c r="BB7" i="1" s="1"/>
  <c r="BC6" i="1"/>
  <c r="BC7" i="1" s="1"/>
  <c r="BD6" i="1"/>
  <c r="BE6" i="1"/>
  <c r="BF6" i="1"/>
  <c r="BF7" i="1" s="1"/>
  <c r="BG6" i="1"/>
  <c r="BG7" i="1" s="1"/>
  <c r="BH6" i="1"/>
  <c r="BI6" i="1"/>
  <c r="BI7" i="1" s="1"/>
  <c r="BJ6" i="1"/>
  <c r="BJ7" i="1" s="1"/>
  <c r="BK6" i="1"/>
  <c r="BK7" i="1" s="1"/>
  <c r="BL6" i="1"/>
  <c r="BM6" i="1"/>
  <c r="BN6" i="1"/>
  <c r="BN7" i="1" s="1"/>
  <c r="BO6" i="1"/>
  <c r="BO7" i="1" s="1"/>
  <c r="BP6" i="1"/>
  <c r="BQ6" i="1"/>
  <c r="BQ7" i="1" s="1"/>
  <c r="B6" i="1"/>
  <c r="B7" i="1" s="1"/>
  <c r="BJ9" i="1" l="1"/>
  <c r="BJ15" i="1"/>
  <c r="BJ21" i="1"/>
  <c r="BB9" i="1"/>
  <c r="BB15" i="1"/>
  <c r="BB21" i="1"/>
  <c r="AT9" i="1"/>
  <c r="AT15" i="1"/>
  <c r="AT21" i="1"/>
  <c r="AL9" i="1"/>
  <c r="AL15" i="1"/>
  <c r="AL21" i="1"/>
  <c r="AD9" i="1"/>
  <c r="AD15" i="1"/>
  <c r="AD21" i="1"/>
  <c r="Z9" i="1"/>
  <c r="Z15" i="1"/>
  <c r="Z21" i="1"/>
  <c r="R9" i="1"/>
  <c r="R15" i="1"/>
  <c r="R21" i="1"/>
  <c r="N9" i="1"/>
  <c r="N15" i="1"/>
  <c r="N21" i="1"/>
  <c r="J9" i="1"/>
  <c r="J15" i="1"/>
  <c r="J21" i="1"/>
  <c r="F9" i="1"/>
  <c r="F15" i="1"/>
  <c r="F21" i="1"/>
  <c r="BN9" i="1"/>
  <c r="BN15" i="1"/>
  <c r="BN21" i="1"/>
  <c r="BF9" i="1"/>
  <c r="BF15" i="1"/>
  <c r="BF21" i="1"/>
  <c r="AX9" i="1"/>
  <c r="AX15" i="1"/>
  <c r="AX21" i="1"/>
  <c r="AP9" i="1"/>
  <c r="AP15" i="1"/>
  <c r="AP21" i="1"/>
  <c r="AH9" i="1"/>
  <c r="AH15" i="1"/>
  <c r="AH21" i="1"/>
  <c r="V9" i="1"/>
  <c r="V15" i="1"/>
  <c r="V21" i="1"/>
  <c r="B9" i="1"/>
  <c r="B15" i="1"/>
  <c r="B21" i="1"/>
  <c r="BR9" i="1"/>
  <c r="BR15" i="1"/>
  <c r="BR21" i="1"/>
  <c r="BQ21" i="1"/>
  <c r="BQ15" i="1"/>
  <c r="BI15" i="1"/>
  <c r="BI21" i="1"/>
  <c r="BA15" i="1"/>
  <c r="BA21" i="1"/>
  <c r="AS15" i="1"/>
  <c r="AS21" i="1"/>
  <c r="AK21" i="1"/>
  <c r="AK15" i="1"/>
  <c r="AC21" i="1"/>
  <c r="AC15" i="1"/>
  <c r="U15" i="1"/>
  <c r="U21" i="1"/>
  <c r="M21" i="1"/>
  <c r="M15" i="1"/>
  <c r="E15" i="1"/>
  <c r="E21" i="1"/>
  <c r="BO9" i="1"/>
  <c r="BO15" i="1"/>
  <c r="BO21" i="1"/>
  <c r="BK9" i="1"/>
  <c r="BK15" i="1"/>
  <c r="BK21" i="1"/>
  <c r="BG9" i="1"/>
  <c r="BG15" i="1"/>
  <c r="BG21" i="1"/>
  <c r="BC9" i="1"/>
  <c r="BC15" i="1"/>
  <c r="BC21" i="1"/>
  <c r="AY9" i="1"/>
  <c r="AY15" i="1"/>
  <c r="AY21" i="1"/>
  <c r="AU9" i="1"/>
  <c r="AU15" i="1"/>
  <c r="AU21" i="1"/>
  <c r="AQ9" i="1"/>
  <c r="AQ15" i="1"/>
  <c r="AQ21" i="1"/>
  <c r="AM9" i="1"/>
  <c r="AM15" i="1"/>
  <c r="AM21" i="1"/>
  <c r="AI9" i="1"/>
  <c r="AI15" i="1"/>
  <c r="AI21" i="1"/>
  <c r="AE9" i="1"/>
  <c r="AE15" i="1"/>
  <c r="AE21" i="1"/>
  <c r="AA9" i="1"/>
  <c r="AA15" i="1"/>
  <c r="AA21" i="1"/>
  <c r="W9" i="1"/>
  <c r="W15" i="1"/>
  <c r="W21" i="1"/>
  <c r="S9" i="1"/>
  <c r="S15" i="1"/>
  <c r="S21" i="1"/>
  <c r="O9" i="1"/>
  <c r="O15" i="1"/>
  <c r="O21" i="1"/>
  <c r="K9" i="1"/>
  <c r="K15" i="1"/>
  <c r="K21" i="1"/>
  <c r="G9" i="1"/>
  <c r="G15" i="1"/>
  <c r="G21" i="1"/>
  <c r="C9" i="1"/>
  <c r="C15" i="1"/>
  <c r="C21" i="1"/>
  <c r="BM7" i="1"/>
  <c r="BE7" i="1"/>
  <c r="AW7" i="1"/>
  <c r="AO7" i="1"/>
  <c r="AG7" i="1"/>
  <c r="Y7" i="1"/>
  <c r="Q7" i="1"/>
  <c r="I7" i="1"/>
  <c r="BP7" i="1"/>
  <c r="BL7" i="1"/>
  <c r="BH7" i="1"/>
  <c r="BD7" i="1"/>
  <c r="BD9" i="1" s="1"/>
  <c r="AZ7" i="1"/>
  <c r="AV7" i="1"/>
  <c r="AR7" i="1"/>
  <c r="AN7" i="1"/>
  <c r="AJ7" i="1"/>
  <c r="AF7" i="1"/>
  <c r="AB7" i="1"/>
  <c r="X7" i="1"/>
  <c r="X9" i="1" s="1"/>
  <c r="T7" i="1"/>
  <c r="P7" i="1"/>
  <c r="L7" i="1"/>
  <c r="H7" i="1"/>
  <c r="D7" i="1"/>
  <c r="BQ9" i="1"/>
  <c r="BI9" i="1"/>
  <c r="BA9" i="1"/>
  <c r="AS9" i="1"/>
  <c r="AK9" i="1"/>
  <c r="AC9" i="1"/>
  <c r="U9" i="1"/>
  <c r="M9" i="1"/>
  <c r="E9" i="1"/>
  <c r="H21" i="1" l="1"/>
  <c r="H15" i="1"/>
  <c r="X21" i="1"/>
  <c r="X15" i="1"/>
  <c r="AN21" i="1"/>
  <c r="AN15" i="1"/>
  <c r="BD21" i="1"/>
  <c r="BD15" i="1"/>
  <c r="I21" i="1"/>
  <c r="I15" i="1"/>
  <c r="AO9" i="1"/>
  <c r="AO21" i="1"/>
  <c r="AO15" i="1"/>
  <c r="H9" i="1"/>
  <c r="I9" i="1"/>
  <c r="D9" i="1"/>
  <c r="D21" i="1"/>
  <c r="D15" i="1"/>
  <c r="T9" i="1"/>
  <c r="T21" i="1"/>
  <c r="T15" i="1"/>
  <c r="AJ9" i="1"/>
  <c r="AJ21" i="1"/>
  <c r="AJ15" i="1"/>
  <c r="AZ9" i="1"/>
  <c r="AZ21" i="1"/>
  <c r="AZ15" i="1"/>
  <c r="BP9" i="1"/>
  <c r="BP21" i="1"/>
  <c r="BP15" i="1"/>
  <c r="AG9" i="1"/>
  <c r="AG15" i="1"/>
  <c r="AG21" i="1"/>
  <c r="BM9" i="1"/>
  <c r="BM21" i="1"/>
  <c r="BM15" i="1"/>
  <c r="L9" i="1"/>
  <c r="L21" i="1"/>
  <c r="L15" i="1"/>
  <c r="AB9" i="1"/>
  <c r="AB21" i="1"/>
  <c r="AB15" i="1"/>
  <c r="AR9" i="1"/>
  <c r="AR21" i="1"/>
  <c r="AR15" i="1"/>
  <c r="BH9" i="1"/>
  <c r="BH21" i="1"/>
  <c r="BH15" i="1"/>
  <c r="Q9" i="1"/>
  <c r="Q21" i="1"/>
  <c r="Q15" i="1"/>
  <c r="AW9" i="1"/>
  <c r="AW21" i="1"/>
  <c r="AW15" i="1"/>
  <c r="P9" i="1"/>
  <c r="P21" i="1"/>
  <c r="P15" i="1"/>
  <c r="AF9" i="1"/>
  <c r="AF21" i="1"/>
  <c r="AF15" i="1"/>
  <c r="AV9" i="1"/>
  <c r="AV21" i="1"/>
  <c r="AV15" i="1"/>
  <c r="BL9" i="1"/>
  <c r="BL21" i="1"/>
  <c r="BL15" i="1"/>
  <c r="Y9" i="1"/>
  <c r="Y21" i="1"/>
  <c r="Y15" i="1"/>
  <c r="BE9" i="1"/>
  <c r="BE21" i="1"/>
  <c r="BE15" i="1"/>
  <c r="AN9" i="1"/>
</calcChain>
</file>

<file path=xl/sharedStrings.xml><?xml version="1.0" encoding="utf-8"?>
<sst xmlns="http://schemas.openxmlformats.org/spreadsheetml/2006/main" count="15" uniqueCount="15">
  <si>
    <t>Manufacturing</t>
  </si>
  <si>
    <t>manufacturing share</t>
  </si>
  <si>
    <t>constant capital</t>
  </si>
  <si>
    <t>manufacturing  inventories</t>
  </si>
  <si>
    <t>inventory share of constant capital</t>
  </si>
  <si>
    <t>GVA in billions</t>
  </si>
  <si>
    <t>constant capital to GVA</t>
  </si>
  <si>
    <t>VARIABLE CAPITAL</t>
  </si>
  <si>
    <t>VALUE COMPOSITION OF CAPITAL</t>
  </si>
  <si>
    <t>NVA NIPA Tables 6.1B&amp;C&amp;D</t>
  </si>
  <si>
    <t>ANNUAL COMPENSATION NIPA Tables 6.2A&amp;B&amp;C&amp;D</t>
  </si>
  <si>
    <t>Annual rates of turnover KLEMS</t>
  </si>
  <si>
    <t>GVA in millions KLEMS</t>
  </si>
  <si>
    <t>fixed assets Table 4.1</t>
  </si>
  <si>
    <t>inventory total Tables 5.8.5A &amp;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</si>
</sst>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1"/>
      <color rgb="FF333333"/>
      <name val="Calibri"/>
      <family val="2"/>
      <scheme val="minor"/>
    </font>
    <font>
      <sz val="11"/>
      <color rgb="FF333333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7E5E5"/>
        <bgColor indexed="64"/>
      </patternFill>
    </fill>
  </fills>
  <borders count="2">
    <border>
      <left/>
      <right/>
      <top/>
      <bottom/>
      <diagonal/>
    </border>
    <border>
      <left/>
      <right style="medium">
        <color rgb="FFAAAAAA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/>
  </cellStyleXfs>
  <cellXfs count="17">
    <xf numFmtId="0" fontId="0" fillId="0" borderId="0" xfId="0"/>
    <xf numFmtId="0" fontId="3" fillId="0" borderId="0" xfId="0" applyFont="1"/>
    <xf numFmtId="164" fontId="6" fillId="0" borderId="0" xfId="1" applyNumberFormat="1" applyFont="1"/>
    <xf numFmtId="165" fontId="0" fillId="0" borderId="0" xfId="0" applyNumberFormat="1"/>
    <xf numFmtId="164" fontId="0" fillId="0" borderId="0" xfId="1" applyNumberFormat="1" applyFont="1"/>
    <xf numFmtId="0" fontId="4" fillId="2" borderId="0" xfId="0" applyFont="1" applyFill="1" applyAlignment="1">
      <alignment horizontal="center"/>
    </xf>
    <xf numFmtId="2" fontId="7" fillId="0" borderId="0" xfId="2" applyNumberFormat="1" applyFont="1"/>
    <xf numFmtId="1" fontId="0" fillId="0" borderId="0" xfId="0" applyNumberFormat="1"/>
    <xf numFmtId="0" fontId="2" fillId="0" borderId="0" xfId="0" applyFont="1"/>
    <xf numFmtId="0" fontId="0" fillId="0" borderId="0" xfId="0" applyFont="1"/>
    <xf numFmtId="3" fontId="8" fillId="4" borderId="1" xfId="0" applyNumberFormat="1" applyFont="1" applyFill="1" applyBorder="1" applyAlignment="1">
      <alignment horizontal="right" vertical="center"/>
    </xf>
    <xf numFmtId="3" fontId="9" fillId="4" borderId="1" xfId="0" applyNumberFormat="1" applyFont="1" applyFill="1" applyBorder="1" applyAlignment="1">
      <alignment horizontal="right" vertical="center"/>
    </xf>
    <xf numFmtId="2" fontId="2" fillId="0" borderId="0" xfId="0" applyNumberFormat="1" applyFont="1"/>
    <xf numFmtId="0" fontId="9" fillId="4" borderId="1" xfId="0" applyFont="1" applyFill="1" applyBorder="1" applyAlignment="1">
      <alignment horizontal="right" vertical="center"/>
    </xf>
    <xf numFmtId="4" fontId="9" fillId="4" borderId="1" xfId="0" applyNumberFormat="1" applyFont="1" applyFill="1" applyBorder="1" applyAlignment="1">
      <alignment horizontal="right" vertical="center"/>
    </xf>
    <xf numFmtId="4" fontId="9" fillId="3" borderId="1" xfId="0" applyNumberFormat="1" applyFont="1" applyFill="1" applyBorder="1" applyAlignment="1">
      <alignment horizontal="right" vertical="center"/>
    </xf>
    <xf numFmtId="9" fontId="9" fillId="4" borderId="0" xfId="1" applyFont="1" applyFill="1" applyBorder="1" applyAlignment="1">
      <alignment horizontal="right" vertical="center"/>
    </xf>
  </cellXfs>
  <cellStyles count="3">
    <cellStyle name="Normal" xfId="0" builtinId="0"/>
    <cellStyle name="Normal 4" xfId="2" xr:uid="{1CA8F500-E500-4FCB-A36E-BF23EC11FAF1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CAPITAL TO GROSS OUTPUT RATIO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Sheet1!$B$1:$BR$1</c:f>
              <c:numCache>
                <c:formatCode>General</c:formatCode>
                <c:ptCount val="69"/>
                <c:pt idx="0">
                  <c:v>1951</c:v>
                </c:pt>
                <c:pt idx="1">
                  <c:v>1952</c:v>
                </c:pt>
                <c:pt idx="2">
                  <c:v>1953</c:v>
                </c:pt>
                <c:pt idx="3">
                  <c:v>1954</c:v>
                </c:pt>
                <c:pt idx="4">
                  <c:v>1955</c:v>
                </c:pt>
                <c:pt idx="5">
                  <c:v>1956</c:v>
                </c:pt>
                <c:pt idx="6">
                  <c:v>1957</c:v>
                </c:pt>
                <c:pt idx="7">
                  <c:v>1958</c:v>
                </c:pt>
                <c:pt idx="8">
                  <c:v>1959</c:v>
                </c:pt>
                <c:pt idx="9">
                  <c:v>1960</c:v>
                </c:pt>
                <c:pt idx="10">
                  <c:v>1961</c:v>
                </c:pt>
                <c:pt idx="11">
                  <c:v>1962</c:v>
                </c:pt>
                <c:pt idx="12">
                  <c:v>1963</c:v>
                </c:pt>
                <c:pt idx="13">
                  <c:v>1964</c:v>
                </c:pt>
                <c:pt idx="14">
                  <c:v>1965</c:v>
                </c:pt>
                <c:pt idx="15">
                  <c:v>1966</c:v>
                </c:pt>
                <c:pt idx="16">
                  <c:v>1967</c:v>
                </c:pt>
                <c:pt idx="17">
                  <c:v>1968</c:v>
                </c:pt>
                <c:pt idx="18">
                  <c:v>1969</c:v>
                </c:pt>
                <c:pt idx="19">
                  <c:v>1970</c:v>
                </c:pt>
                <c:pt idx="20">
                  <c:v>1971</c:v>
                </c:pt>
                <c:pt idx="21">
                  <c:v>1972</c:v>
                </c:pt>
                <c:pt idx="22">
                  <c:v>1973</c:v>
                </c:pt>
                <c:pt idx="23">
                  <c:v>1974</c:v>
                </c:pt>
                <c:pt idx="24">
                  <c:v>1975</c:v>
                </c:pt>
                <c:pt idx="25">
                  <c:v>1976</c:v>
                </c:pt>
                <c:pt idx="26">
                  <c:v>1977</c:v>
                </c:pt>
                <c:pt idx="27">
                  <c:v>1978</c:v>
                </c:pt>
                <c:pt idx="28">
                  <c:v>1979</c:v>
                </c:pt>
                <c:pt idx="29">
                  <c:v>1980</c:v>
                </c:pt>
                <c:pt idx="30">
                  <c:v>1981</c:v>
                </c:pt>
                <c:pt idx="31">
                  <c:v>1982</c:v>
                </c:pt>
                <c:pt idx="32">
                  <c:v>1983</c:v>
                </c:pt>
                <c:pt idx="33">
                  <c:v>1984</c:v>
                </c:pt>
                <c:pt idx="34">
                  <c:v>1985</c:v>
                </c:pt>
                <c:pt idx="35">
                  <c:v>1986</c:v>
                </c:pt>
                <c:pt idx="36">
                  <c:v>1987</c:v>
                </c:pt>
                <c:pt idx="37">
                  <c:v>1988</c:v>
                </c:pt>
                <c:pt idx="38">
                  <c:v>1989</c:v>
                </c:pt>
                <c:pt idx="39">
                  <c:v>1990</c:v>
                </c:pt>
                <c:pt idx="40">
                  <c:v>1991</c:v>
                </c:pt>
                <c:pt idx="41">
                  <c:v>1992</c:v>
                </c:pt>
                <c:pt idx="42">
                  <c:v>1993</c:v>
                </c:pt>
                <c:pt idx="43">
                  <c:v>1994</c:v>
                </c:pt>
                <c:pt idx="44">
                  <c:v>1995</c:v>
                </c:pt>
                <c:pt idx="45">
                  <c:v>1996</c:v>
                </c:pt>
                <c:pt idx="46">
                  <c:v>1997</c:v>
                </c:pt>
                <c:pt idx="47">
                  <c:v>1998</c:v>
                </c:pt>
                <c:pt idx="48">
                  <c:v>1999</c:v>
                </c:pt>
                <c:pt idx="49">
                  <c:v>2000</c:v>
                </c:pt>
                <c:pt idx="50">
                  <c:v>2001</c:v>
                </c:pt>
                <c:pt idx="51">
                  <c:v>2002</c:v>
                </c:pt>
                <c:pt idx="52">
                  <c:v>2003</c:v>
                </c:pt>
                <c:pt idx="53">
                  <c:v>2004</c:v>
                </c:pt>
                <c:pt idx="54">
                  <c:v>2005</c:v>
                </c:pt>
                <c:pt idx="55">
                  <c:v>2006</c:v>
                </c:pt>
                <c:pt idx="56">
                  <c:v>2007</c:v>
                </c:pt>
                <c:pt idx="57">
                  <c:v>2008</c:v>
                </c:pt>
                <c:pt idx="58">
                  <c:v>2009</c:v>
                </c:pt>
                <c:pt idx="59">
                  <c:v>2010</c:v>
                </c:pt>
                <c:pt idx="60">
                  <c:v>2011</c:v>
                </c:pt>
                <c:pt idx="61">
                  <c:v>2012</c:v>
                </c:pt>
                <c:pt idx="62">
                  <c:v>2013</c:v>
                </c:pt>
                <c:pt idx="63">
                  <c:v>2014</c:v>
                </c:pt>
                <c:pt idx="64">
                  <c:v>2015</c:v>
                </c:pt>
                <c:pt idx="65">
                  <c:v>2016</c:v>
                </c:pt>
                <c:pt idx="66">
                  <c:v>2017</c:v>
                </c:pt>
                <c:pt idx="67">
                  <c:v>2018</c:v>
                </c:pt>
                <c:pt idx="68">
                  <c:v>2019</c:v>
                </c:pt>
              </c:numCache>
            </c:numRef>
          </c:cat>
          <c:val>
            <c:numRef>
              <c:f>Sheet1!$B$15:$BR$15</c:f>
              <c:numCache>
                <c:formatCode>0.0%</c:formatCode>
                <c:ptCount val="69"/>
                <c:pt idx="0">
                  <c:v>0.85818006391788648</c:v>
                </c:pt>
                <c:pt idx="1">
                  <c:v>0.86958011219977427</c:v>
                </c:pt>
                <c:pt idx="2">
                  <c:v>0.82975299593376994</c:v>
                </c:pt>
                <c:pt idx="3">
                  <c:v>0.91623611826728735</c:v>
                </c:pt>
                <c:pt idx="4">
                  <c:v>0.89986459205218339</c:v>
                </c:pt>
                <c:pt idx="5">
                  <c:v>0.96964104029762077</c:v>
                </c:pt>
                <c:pt idx="6">
                  <c:v>0.99789722135240344</c:v>
                </c:pt>
                <c:pt idx="7">
                  <c:v>1.0722503364315716</c:v>
                </c:pt>
                <c:pt idx="8">
                  <c:v>0.98648147146615606</c:v>
                </c:pt>
                <c:pt idx="9">
                  <c:v>1.0003775422053636</c:v>
                </c:pt>
                <c:pt idx="10">
                  <c:v>1.0276422710017237</c:v>
                </c:pt>
                <c:pt idx="11">
                  <c:v>0.97579265108194968</c:v>
                </c:pt>
                <c:pt idx="12">
                  <c:v>0.96481939548374152</c:v>
                </c:pt>
                <c:pt idx="13">
                  <c:v>0.96172373067179784</c:v>
                </c:pt>
                <c:pt idx="14">
                  <c:v>0.95426183480502469</c:v>
                </c:pt>
                <c:pt idx="15">
                  <c:v>0.96060853323367101</c:v>
                </c:pt>
                <c:pt idx="16">
                  <c:v>1.0263569138930317</c:v>
                </c:pt>
                <c:pt idx="17">
                  <c:v>1.0460551838942431</c:v>
                </c:pt>
                <c:pt idx="18">
                  <c:v>1.0919850693150548</c:v>
                </c:pt>
                <c:pt idx="19">
                  <c:v>1.2099516582068168</c:v>
                </c:pt>
                <c:pt idx="20">
                  <c:v>1.2439780007992267</c:v>
                </c:pt>
                <c:pt idx="21">
                  <c:v>1.2326859353975157</c:v>
                </c:pt>
                <c:pt idx="22">
                  <c:v>1.2655348685609435</c:v>
                </c:pt>
                <c:pt idx="23">
                  <c:v>1.4163016741021017</c:v>
                </c:pt>
                <c:pt idx="24">
                  <c:v>1.4886191811443459</c:v>
                </c:pt>
                <c:pt idx="25">
                  <c:v>1.4290721828091142</c:v>
                </c:pt>
                <c:pt idx="26">
                  <c:v>1.4111265114147664</c:v>
                </c:pt>
                <c:pt idx="27">
                  <c:v>1.4358985358084386</c:v>
                </c:pt>
                <c:pt idx="28">
                  <c:v>1.482161637955868</c:v>
                </c:pt>
                <c:pt idx="29">
                  <c:v>1.6373030885475612</c:v>
                </c:pt>
                <c:pt idx="30">
                  <c:v>1.6081337132551825</c:v>
                </c:pt>
                <c:pt idx="31">
                  <c:v>1.7322597106170741</c:v>
                </c:pt>
                <c:pt idx="32">
                  <c:v>1.6567031963814223</c:v>
                </c:pt>
                <c:pt idx="33">
                  <c:v>1.5541280143510126</c:v>
                </c:pt>
                <c:pt idx="34">
                  <c:v>1.5797476243553403</c:v>
                </c:pt>
                <c:pt idx="35">
                  <c:v>1.612489310914508</c:v>
                </c:pt>
                <c:pt idx="36">
                  <c:v>1.6021746069473273</c:v>
                </c:pt>
                <c:pt idx="37">
                  <c:v>1.5356605327911514</c:v>
                </c:pt>
                <c:pt idx="38">
                  <c:v>1.526213005112065</c:v>
                </c:pt>
                <c:pt idx="39">
                  <c:v>1.5694579656336745</c:v>
                </c:pt>
                <c:pt idx="40">
                  <c:v>1.6051085306232014</c:v>
                </c:pt>
                <c:pt idx="41">
                  <c:v>1.5952414451658101</c:v>
                </c:pt>
                <c:pt idx="42">
                  <c:v>1.5972736508251293</c:v>
                </c:pt>
                <c:pt idx="43">
                  <c:v>1.5860502350926158</c:v>
                </c:pt>
                <c:pt idx="44">
                  <c:v>1.5818511934522024</c:v>
                </c:pt>
                <c:pt idx="45">
                  <c:v>1.6099044054591942</c:v>
                </c:pt>
                <c:pt idx="46">
                  <c:v>1.5902502550418509</c:v>
                </c:pt>
                <c:pt idx="47">
                  <c:v>1.6257745395457461</c:v>
                </c:pt>
                <c:pt idx="48">
                  <c:v>1.6344602270053448</c:v>
                </c:pt>
                <c:pt idx="49">
                  <c:v>1.6240102850853642</c:v>
                </c:pt>
                <c:pt idx="50">
                  <c:v>1.7547740907710905</c:v>
                </c:pt>
                <c:pt idx="51">
                  <c:v>1.7855131614638922</c:v>
                </c:pt>
                <c:pt idx="52">
                  <c:v>1.7511812248776004</c:v>
                </c:pt>
                <c:pt idx="53">
                  <c:v>1.7305177018526421</c:v>
                </c:pt>
                <c:pt idx="54">
                  <c:v>1.7277410381729645</c:v>
                </c:pt>
                <c:pt idx="55">
                  <c:v>1.7161004170822094</c:v>
                </c:pt>
                <c:pt idx="56">
                  <c:v>1.7557895359122844</c:v>
                </c:pt>
                <c:pt idx="57">
                  <c:v>1.8906265623151124</c:v>
                </c:pt>
                <c:pt idx="58">
                  <c:v>1.9744915012292843</c:v>
                </c:pt>
                <c:pt idx="59">
                  <c:v>1.9006026971022643</c:v>
                </c:pt>
                <c:pt idx="60">
                  <c:v>1.8984226919323419</c:v>
                </c:pt>
                <c:pt idx="61">
                  <c:v>1.8778562306658659</c:v>
                </c:pt>
                <c:pt idx="62">
                  <c:v>1.8986411236717051</c:v>
                </c:pt>
                <c:pt idx="63">
                  <c:v>1.8783080058016575</c:v>
                </c:pt>
                <c:pt idx="64">
                  <c:v>1.8442870271795688</c:v>
                </c:pt>
                <c:pt idx="65">
                  <c:v>1.8917987795246902</c:v>
                </c:pt>
                <c:pt idx="66">
                  <c:v>1.9163953630240813</c:v>
                </c:pt>
                <c:pt idx="67">
                  <c:v>1.9418678307808406</c:v>
                </c:pt>
                <c:pt idx="68">
                  <c:v>1.9821382897092674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21D-402A-93F0-FC8035F499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6936863"/>
        <c:axId val="716937279"/>
      </c:lineChart>
      <c:catAx>
        <c:axId val="7169368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6937279"/>
        <c:crosses val="autoZero"/>
        <c:auto val="1"/>
        <c:lblAlgn val="ctr"/>
        <c:lblOffset val="100"/>
        <c:noMultiLvlLbl val="0"/>
      </c:catAx>
      <c:valAx>
        <c:axId val="7169372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69368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MANUFACTURING: VALUE COMPOSITION OF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Sheet1!$B$1:$BR$1</c:f>
              <c:numCache>
                <c:formatCode>General</c:formatCode>
                <c:ptCount val="69"/>
                <c:pt idx="0">
                  <c:v>1951</c:v>
                </c:pt>
                <c:pt idx="1">
                  <c:v>1952</c:v>
                </c:pt>
                <c:pt idx="2">
                  <c:v>1953</c:v>
                </c:pt>
                <c:pt idx="3">
                  <c:v>1954</c:v>
                </c:pt>
                <c:pt idx="4">
                  <c:v>1955</c:v>
                </c:pt>
                <c:pt idx="5">
                  <c:v>1956</c:v>
                </c:pt>
                <c:pt idx="6">
                  <c:v>1957</c:v>
                </c:pt>
                <c:pt idx="7">
                  <c:v>1958</c:v>
                </c:pt>
                <c:pt idx="8">
                  <c:v>1959</c:v>
                </c:pt>
                <c:pt idx="9">
                  <c:v>1960</c:v>
                </c:pt>
                <c:pt idx="10">
                  <c:v>1961</c:v>
                </c:pt>
                <c:pt idx="11">
                  <c:v>1962</c:v>
                </c:pt>
                <c:pt idx="12">
                  <c:v>1963</c:v>
                </c:pt>
                <c:pt idx="13">
                  <c:v>1964</c:v>
                </c:pt>
                <c:pt idx="14">
                  <c:v>1965</c:v>
                </c:pt>
                <c:pt idx="15">
                  <c:v>1966</c:v>
                </c:pt>
                <c:pt idx="16">
                  <c:v>1967</c:v>
                </c:pt>
                <c:pt idx="17">
                  <c:v>1968</c:v>
                </c:pt>
                <c:pt idx="18">
                  <c:v>1969</c:v>
                </c:pt>
                <c:pt idx="19">
                  <c:v>1970</c:v>
                </c:pt>
                <c:pt idx="20">
                  <c:v>1971</c:v>
                </c:pt>
                <c:pt idx="21">
                  <c:v>1972</c:v>
                </c:pt>
                <c:pt idx="22">
                  <c:v>1973</c:v>
                </c:pt>
                <c:pt idx="23">
                  <c:v>1974</c:v>
                </c:pt>
                <c:pt idx="24">
                  <c:v>1975</c:v>
                </c:pt>
                <c:pt idx="25">
                  <c:v>1976</c:v>
                </c:pt>
                <c:pt idx="26">
                  <c:v>1977</c:v>
                </c:pt>
                <c:pt idx="27">
                  <c:v>1978</c:v>
                </c:pt>
                <c:pt idx="28">
                  <c:v>1979</c:v>
                </c:pt>
                <c:pt idx="29">
                  <c:v>1980</c:v>
                </c:pt>
                <c:pt idx="30">
                  <c:v>1981</c:v>
                </c:pt>
                <c:pt idx="31">
                  <c:v>1982</c:v>
                </c:pt>
                <c:pt idx="32">
                  <c:v>1983</c:v>
                </c:pt>
                <c:pt idx="33">
                  <c:v>1984</c:v>
                </c:pt>
                <c:pt idx="34">
                  <c:v>1985</c:v>
                </c:pt>
                <c:pt idx="35">
                  <c:v>1986</c:v>
                </c:pt>
                <c:pt idx="36">
                  <c:v>1987</c:v>
                </c:pt>
                <c:pt idx="37">
                  <c:v>1988</c:v>
                </c:pt>
                <c:pt idx="38">
                  <c:v>1989</c:v>
                </c:pt>
                <c:pt idx="39">
                  <c:v>1990</c:v>
                </c:pt>
                <c:pt idx="40">
                  <c:v>1991</c:v>
                </c:pt>
                <c:pt idx="41">
                  <c:v>1992</c:v>
                </c:pt>
                <c:pt idx="42">
                  <c:v>1993</c:v>
                </c:pt>
                <c:pt idx="43">
                  <c:v>1994</c:v>
                </c:pt>
                <c:pt idx="44">
                  <c:v>1995</c:v>
                </c:pt>
                <c:pt idx="45">
                  <c:v>1996</c:v>
                </c:pt>
                <c:pt idx="46">
                  <c:v>1997</c:v>
                </c:pt>
                <c:pt idx="47">
                  <c:v>1998</c:v>
                </c:pt>
                <c:pt idx="48">
                  <c:v>1999</c:v>
                </c:pt>
                <c:pt idx="49">
                  <c:v>2000</c:v>
                </c:pt>
                <c:pt idx="50">
                  <c:v>2001</c:v>
                </c:pt>
                <c:pt idx="51">
                  <c:v>2002</c:v>
                </c:pt>
                <c:pt idx="52">
                  <c:v>2003</c:v>
                </c:pt>
                <c:pt idx="53">
                  <c:v>2004</c:v>
                </c:pt>
                <c:pt idx="54">
                  <c:v>2005</c:v>
                </c:pt>
                <c:pt idx="55">
                  <c:v>2006</c:v>
                </c:pt>
                <c:pt idx="56">
                  <c:v>2007</c:v>
                </c:pt>
                <c:pt idx="57">
                  <c:v>2008</c:v>
                </c:pt>
                <c:pt idx="58">
                  <c:v>2009</c:v>
                </c:pt>
                <c:pt idx="59">
                  <c:v>2010</c:v>
                </c:pt>
                <c:pt idx="60">
                  <c:v>2011</c:v>
                </c:pt>
                <c:pt idx="61">
                  <c:v>2012</c:v>
                </c:pt>
                <c:pt idx="62">
                  <c:v>2013</c:v>
                </c:pt>
                <c:pt idx="63">
                  <c:v>2014</c:v>
                </c:pt>
                <c:pt idx="64">
                  <c:v>2015</c:v>
                </c:pt>
                <c:pt idx="65">
                  <c:v>2016</c:v>
                </c:pt>
                <c:pt idx="66">
                  <c:v>2017</c:v>
                </c:pt>
                <c:pt idx="67">
                  <c:v>2018</c:v>
                </c:pt>
                <c:pt idx="68">
                  <c:v>2019</c:v>
                </c:pt>
              </c:numCache>
            </c:numRef>
          </c:cat>
          <c:val>
            <c:numRef>
              <c:f>Sheet1!$B$21:$BR$21</c:f>
              <c:numCache>
                <c:formatCode>0.0%</c:formatCode>
                <c:ptCount val="69"/>
                <c:pt idx="0">
                  <c:v>5.5316141571093844</c:v>
                </c:pt>
                <c:pt idx="1">
                  <c:v>5.1941874464860307</c:v>
                </c:pt>
                <c:pt idx="2">
                  <c:v>4.9829713631526298</c:v>
                </c:pt>
                <c:pt idx="3">
                  <c:v>5.6658622482643457</c:v>
                </c:pt>
                <c:pt idx="4">
                  <c:v>5.5670517538476831</c:v>
                </c:pt>
                <c:pt idx="5">
                  <c:v>5.7529545261448627</c:v>
                </c:pt>
                <c:pt idx="6">
                  <c:v>5.7741572370755145</c:v>
                </c:pt>
                <c:pt idx="7">
                  <c:v>6.6710082459596372</c:v>
                </c:pt>
                <c:pt idx="8">
                  <c:v>6.2393562644272285</c:v>
                </c:pt>
                <c:pt idx="9">
                  <c:v>6.1933131042279799</c:v>
                </c:pt>
                <c:pt idx="10">
                  <c:v>6.3168549229126993</c:v>
                </c:pt>
                <c:pt idx="11">
                  <c:v>5.9574809195925935</c:v>
                </c:pt>
                <c:pt idx="12">
                  <c:v>5.8905846832175284</c:v>
                </c:pt>
                <c:pt idx="13">
                  <c:v>5.8555327259219565</c:v>
                </c:pt>
                <c:pt idx="14">
                  <c:v>5.9045628273982649</c:v>
                </c:pt>
                <c:pt idx="15">
                  <c:v>5.7982786207215087</c:v>
                </c:pt>
                <c:pt idx="16">
                  <c:v>6.091731229912317</c:v>
                </c:pt>
                <c:pt idx="17">
                  <c:v>6.1475104166456642</c:v>
                </c:pt>
                <c:pt idx="18">
                  <c:v>6.3111279001179348</c:v>
                </c:pt>
                <c:pt idx="19">
                  <c:v>6.8782064442085291</c:v>
                </c:pt>
                <c:pt idx="20">
                  <c:v>7.3252221510232607</c:v>
                </c:pt>
                <c:pt idx="21">
                  <c:v>7.4074513164391069</c:v>
                </c:pt>
                <c:pt idx="22">
                  <c:v>7.8888853790868332</c:v>
                </c:pt>
                <c:pt idx="23">
                  <c:v>9.6853029780769191</c:v>
                </c:pt>
                <c:pt idx="24">
                  <c:v>10.175555143347928</c:v>
                </c:pt>
                <c:pt idx="25">
                  <c:v>9.8226505492441554</c:v>
                </c:pt>
                <c:pt idx="26">
                  <c:v>9.7505762533875107</c:v>
                </c:pt>
                <c:pt idx="27">
                  <c:v>9.8926870144096437</c:v>
                </c:pt>
                <c:pt idx="28">
                  <c:v>10.380053694386554</c:v>
                </c:pt>
                <c:pt idx="29">
                  <c:v>11.624027935167755</c:v>
                </c:pt>
                <c:pt idx="30">
                  <c:v>11.309370540217477</c:v>
                </c:pt>
                <c:pt idx="31">
                  <c:v>11.736636538557624</c:v>
                </c:pt>
                <c:pt idx="32">
                  <c:v>11.194938651435589</c:v>
                </c:pt>
                <c:pt idx="33">
                  <c:v>10.40769934861739</c:v>
                </c:pt>
                <c:pt idx="34">
                  <c:v>10.132223128456882</c:v>
                </c:pt>
                <c:pt idx="35">
                  <c:v>9.812689691602106</c:v>
                </c:pt>
                <c:pt idx="36">
                  <c:v>10.323747835941289</c:v>
                </c:pt>
                <c:pt idx="37">
                  <c:v>10.078510674563375</c:v>
                </c:pt>
                <c:pt idx="38">
                  <c:v>10.160113283893976</c:v>
                </c:pt>
                <c:pt idx="39">
                  <c:v>10.436546292522852</c:v>
                </c:pt>
                <c:pt idx="40">
                  <c:v>10.352410416707974</c:v>
                </c:pt>
                <c:pt idx="41">
                  <c:v>10.278425367868019</c:v>
                </c:pt>
                <c:pt idx="42">
                  <c:v>10.45736274616992</c:v>
                </c:pt>
                <c:pt idx="43">
                  <c:v>10.726414482513089</c:v>
                </c:pt>
                <c:pt idx="44">
                  <c:v>11.257158494748806</c:v>
                </c:pt>
                <c:pt idx="45">
                  <c:v>11.515301784157014</c:v>
                </c:pt>
                <c:pt idx="46">
                  <c:v>11.490328260290021</c:v>
                </c:pt>
                <c:pt idx="47">
                  <c:v>11.389519518957821</c:v>
                </c:pt>
                <c:pt idx="48">
                  <c:v>11.36211916516163</c:v>
                </c:pt>
                <c:pt idx="49">
                  <c:v>11.136820179727799</c:v>
                </c:pt>
                <c:pt idx="50">
                  <c:v>12.98193371271792</c:v>
                </c:pt>
                <c:pt idx="51">
                  <c:v>13.513706629452864</c:v>
                </c:pt>
                <c:pt idx="52">
                  <c:v>13.481450431278903</c:v>
                </c:pt>
                <c:pt idx="53">
                  <c:v>13.969634081361495</c:v>
                </c:pt>
                <c:pt idx="54">
                  <c:v>15.12210085707275</c:v>
                </c:pt>
                <c:pt idx="55">
                  <c:v>15.417987794528393</c:v>
                </c:pt>
                <c:pt idx="56">
                  <c:v>16.475081106770133</c:v>
                </c:pt>
                <c:pt idx="57">
                  <c:v>18.465260359554524</c:v>
                </c:pt>
                <c:pt idx="58">
                  <c:v>17.050150133734995</c:v>
                </c:pt>
                <c:pt idx="59">
                  <c:v>18.294322582158266</c:v>
                </c:pt>
                <c:pt idx="60">
                  <c:v>19.915848384189434</c:v>
                </c:pt>
                <c:pt idx="61">
                  <c:v>20.269833793115239</c:v>
                </c:pt>
                <c:pt idx="62">
                  <c:v>20.582285765336184</c:v>
                </c:pt>
                <c:pt idx="63">
                  <c:v>19.882689142007841</c:v>
                </c:pt>
                <c:pt idx="64">
                  <c:v>17.453618131882539</c:v>
                </c:pt>
                <c:pt idx="65">
                  <c:v>17.484369173331739</c:v>
                </c:pt>
                <c:pt idx="66">
                  <c:v>17.53233527395993</c:v>
                </c:pt>
                <c:pt idx="67">
                  <c:v>17.816770080076651</c:v>
                </c:pt>
                <c:pt idx="68">
                  <c:v>17.82271769233791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0EB-4D70-AD1A-ACBB5D87FF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084111"/>
        <c:axId val="598081199"/>
      </c:lineChart>
      <c:catAx>
        <c:axId val="5980841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081199"/>
        <c:crosses val="autoZero"/>
        <c:auto val="1"/>
        <c:lblAlgn val="ctr"/>
        <c:lblOffset val="100"/>
        <c:noMultiLvlLbl val="0"/>
      </c:catAx>
      <c:valAx>
        <c:axId val="5980811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0841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CONSTANT CAPITAL TO NET OUTPUT RATIO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Sheet1!$B$1:$BR$1</c:f>
              <c:numCache>
                <c:formatCode>General</c:formatCode>
                <c:ptCount val="69"/>
                <c:pt idx="0">
                  <c:v>1951</c:v>
                </c:pt>
                <c:pt idx="1">
                  <c:v>1952</c:v>
                </c:pt>
                <c:pt idx="2">
                  <c:v>1953</c:v>
                </c:pt>
                <c:pt idx="3">
                  <c:v>1954</c:v>
                </c:pt>
                <c:pt idx="4">
                  <c:v>1955</c:v>
                </c:pt>
                <c:pt idx="5">
                  <c:v>1956</c:v>
                </c:pt>
                <c:pt idx="6">
                  <c:v>1957</c:v>
                </c:pt>
                <c:pt idx="7">
                  <c:v>1958</c:v>
                </c:pt>
                <c:pt idx="8">
                  <c:v>1959</c:v>
                </c:pt>
                <c:pt idx="9">
                  <c:v>1960</c:v>
                </c:pt>
                <c:pt idx="10">
                  <c:v>1961</c:v>
                </c:pt>
                <c:pt idx="11">
                  <c:v>1962</c:v>
                </c:pt>
                <c:pt idx="12">
                  <c:v>1963</c:v>
                </c:pt>
                <c:pt idx="13">
                  <c:v>1964</c:v>
                </c:pt>
                <c:pt idx="14">
                  <c:v>1965</c:v>
                </c:pt>
                <c:pt idx="15">
                  <c:v>1966</c:v>
                </c:pt>
                <c:pt idx="16">
                  <c:v>1967</c:v>
                </c:pt>
                <c:pt idx="17">
                  <c:v>1968</c:v>
                </c:pt>
                <c:pt idx="18">
                  <c:v>1969</c:v>
                </c:pt>
                <c:pt idx="19">
                  <c:v>1970</c:v>
                </c:pt>
                <c:pt idx="20">
                  <c:v>1971</c:v>
                </c:pt>
                <c:pt idx="21">
                  <c:v>1972</c:v>
                </c:pt>
                <c:pt idx="22">
                  <c:v>1973</c:v>
                </c:pt>
                <c:pt idx="23">
                  <c:v>1974</c:v>
                </c:pt>
                <c:pt idx="24">
                  <c:v>1975</c:v>
                </c:pt>
                <c:pt idx="25">
                  <c:v>1976</c:v>
                </c:pt>
                <c:pt idx="26">
                  <c:v>1977</c:v>
                </c:pt>
                <c:pt idx="27">
                  <c:v>1978</c:v>
                </c:pt>
                <c:pt idx="28">
                  <c:v>1979</c:v>
                </c:pt>
                <c:pt idx="29">
                  <c:v>1980</c:v>
                </c:pt>
                <c:pt idx="30">
                  <c:v>1981</c:v>
                </c:pt>
                <c:pt idx="31">
                  <c:v>1982</c:v>
                </c:pt>
                <c:pt idx="32">
                  <c:v>1983</c:v>
                </c:pt>
                <c:pt idx="33">
                  <c:v>1984</c:v>
                </c:pt>
                <c:pt idx="34">
                  <c:v>1985</c:v>
                </c:pt>
                <c:pt idx="35">
                  <c:v>1986</c:v>
                </c:pt>
                <c:pt idx="36">
                  <c:v>1987</c:v>
                </c:pt>
                <c:pt idx="37">
                  <c:v>1988</c:v>
                </c:pt>
                <c:pt idx="38">
                  <c:v>1989</c:v>
                </c:pt>
                <c:pt idx="39">
                  <c:v>1990</c:v>
                </c:pt>
                <c:pt idx="40">
                  <c:v>1991</c:v>
                </c:pt>
                <c:pt idx="41">
                  <c:v>1992</c:v>
                </c:pt>
                <c:pt idx="42">
                  <c:v>1993</c:v>
                </c:pt>
                <c:pt idx="43">
                  <c:v>1994</c:v>
                </c:pt>
                <c:pt idx="44">
                  <c:v>1995</c:v>
                </c:pt>
                <c:pt idx="45">
                  <c:v>1996</c:v>
                </c:pt>
                <c:pt idx="46">
                  <c:v>1997</c:v>
                </c:pt>
                <c:pt idx="47">
                  <c:v>1998</c:v>
                </c:pt>
                <c:pt idx="48">
                  <c:v>1999</c:v>
                </c:pt>
                <c:pt idx="49">
                  <c:v>2000</c:v>
                </c:pt>
                <c:pt idx="50">
                  <c:v>2001</c:v>
                </c:pt>
                <c:pt idx="51">
                  <c:v>2002</c:v>
                </c:pt>
                <c:pt idx="52">
                  <c:v>2003</c:v>
                </c:pt>
                <c:pt idx="53">
                  <c:v>2004</c:v>
                </c:pt>
                <c:pt idx="54">
                  <c:v>2005</c:v>
                </c:pt>
                <c:pt idx="55">
                  <c:v>2006</c:v>
                </c:pt>
                <c:pt idx="56">
                  <c:v>2007</c:v>
                </c:pt>
                <c:pt idx="57">
                  <c:v>2008</c:v>
                </c:pt>
                <c:pt idx="58">
                  <c:v>2009</c:v>
                </c:pt>
                <c:pt idx="59">
                  <c:v>2010</c:v>
                </c:pt>
                <c:pt idx="60">
                  <c:v>2011</c:v>
                </c:pt>
                <c:pt idx="61">
                  <c:v>2012</c:v>
                </c:pt>
                <c:pt idx="62">
                  <c:v>2013</c:v>
                </c:pt>
                <c:pt idx="63">
                  <c:v>2014</c:v>
                </c:pt>
                <c:pt idx="64">
                  <c:v>2015</c:v>
                </c:pt>
                <c:pt idx="65">
                  <c:v>2016</c:v>
                </c:pt>
                <c:pt idx="66">
                  <c:v>2017</c:v>
                </c:pt>
                <c:pt idx="67">
                  <c:v>2018</c:v>
                </c:pt>
                <c:pt idx="68">
                  <c:v>2019</c:v>
                </c:pt>
              </c:numCache>
            </c:numRef>
          </c:cat>
          <c:val>
            <c:numRef>
              <c:f>Sheet1!$B$12:$BR$12</c:f>
              <c:numCache>
                <c:formatCode>0%</c:formatCode>
                <c:ptCount val="69"/>
                <c:pt idx="0">
                  <c:v>0.8377655157578846</c:v>
                </c:pt>
                <c:pt idx="1">
                  <c:v>0.85469987098708267</c:v>
                </c:pt>
                <c:pt idx="2">
                  <c:v>0.82290471781348395</c:v>
                </c:pt>
                <c:pt idx="3">
                  <c:v>0.91257293071870194</c:v>
                </c:pt>
                <c:pt idx="4">
                  <c:v>0.89209614076383414</c:v>
                </c:pt>
                <c:pt idx="5">
                  <c:v>0.95295202623865216</c:v>
                </c:pt>
                <c:pt idx="6">
                  <c:v>0.9928844198900022</c:v>
                </c:pt>
                <c:pt idx="7">
                  <c:v>1.0821507812046234</c:v>
                </c:pt>
                <c:pt idx="8">
                  <c:v>0.98987636348660335</c:v>
                </c:pt>
                <c:pt idx="9">
                  <c:v>1.006937275323107</c:v>
                </c:pt>
                <c:pt idx="10">
                  <c:v>1.0409566142938993</c:v>
                </c:pt>
                <c:pt idx="11">
                  <c:v>0.99789360200551613</c:v>
                </c:pt>
                <c:pt idx="12">
                  <c:v>0.98730121885787048</c:v>
                </c:pt>
                <c:pt idx="13">
                  <c:v>0.98661808325022937</c:v>
                </c:pt>
                <c:pt idx="14">
                  <c:v>0.97932015736957256</c:v>
                </c:pt>
                <c:pt idx="15">
                  <c:v>0.99316170999979891</c:v>
                </c:pt>
                <c:pt idx="16">
                  <c:v>1.0656500441713388</c:v>
                </c:pt>
                <c:pt idx="17">
                  <c:v>1.0845355610787744</c:v>
                </c:pt>
                <c:pt idx="18">
                  <c:v>1.1307854864288305</c:v>
                </c:pt>
                <c:pt idx="19">
                  <c:v>1.2724209758552962</c:v>
                </c:pt>
                <c:pt idx="20">
                  <c:v>1.3136427948667859</c:v>
                </c:pt>
                <c:pt idx="21">
                  <c:v>1.2959105015274692</c:v>
                </c:pt>
                <c:pt idx="22">
                  <c:v>1.3062855885918156</c:v>
                </c:pt>
                <c:pt idx="23">
                  <c:v>1.4613398031852989</c:v>
                </c:pt>
                <c:pt idx="24">
                  <c:v>1.5530305032494132</c:v>
                </c:pt>
                <c:pt idx="25">
                  <c:v>1.4843183367321036</c:v>
                </c:pt>
                <c:pt idx="26">
                  <c:v>1.4655978561458167</c:v>
                </c:pt>
                <c:pt idx="27">
                  <c:v>1.4776572234529242</c:v>
                </c:pt>
                <c:pt idx="28">
                  <c:v>1.5505212255451253</c:v>
                </c:pt>
                <c:pt idx="29">
                  <c:v>1.7106151235400289</c:v>
                </c:pt>
                <c:pt idx="30">
                  <c:v>1.6887608333085671</c:v>
                </c:pt>
                <c:pt idx="31">
                  <c:v>1.8436615336983666</c:v>
                </c:pt>
                <c:pt idx="32">
                  <c:v>1.826774992526141</c:v>
                </c:pt>
                <c:pt idx="33">
                  <c:v>1.7127379671451002</c:v>
                </c:pt>
                <c:pt idx="34">
                  <c:v>1.7261840130298094</c:v>
                </c:pt>
                <c:pt idx="35">
                  <c:v>1.8219947261076721</c:v>
                </c:pt>
                <c:pt idx="36">
                  <c:v>1.8084551009776604</c:v>
                </c:pt>
                <c:pt idx="37">
                  <c:v>1.6969665972516135</c:v>
                </c:pt>
                <c:pt idx="38">
                  <c:v>1.7700905741171757</c:v>
                </c:pt>
                <c:pt idx="39">
                  <c:v>1.7878499286236023</c:v>
                </c:pt>
                <c:pt idx="40">
                  <c:v>1.8486929937163872</c:v>
                </c:pt>
                <c:pt idx="41">
                  <c:v>1.8772020970506476</c:v>
                </c:pt>
                <c:pt idx="42">
                  <c:v>1.8915495094797217</c:v>
                </c:pt>
                <c:pt idx="43">
                  <c:v>1.8518551230488225</c:v>
                </c:pt>
                <c:pt idx="44">
                  <c:v>1.8468167411315102</c:v>
                </c:pt>
                <c:pt idx="45">
                  <c:v>1.889734405227848</c:v>
                </c:pt>
                <c:pt idx="46">
                  <c:v>1.8725860199327542</c:v>
                </c:pt>
                <c:pt idx="47">
                  <c:v>1.9423823560319586</c:v>
                </c:pt>
                <c:pt idx="48">
                  <c:v>1.9565686141686967</c:v>
                </c:pt>
                <c:pt idx="49">
                  <c:v>1.9233077261503426</c:v>
                </c:pt>
                <c:pt idx="50">
                  <c:v>2.3301631597319146</c:v>
                </c:pt>
                <c:pt idx="51">
                  <c:v>2.4486569727467971</c:v>
                </c:pt>
                <c:pt idx="52">
                  <c:v>2.4257876289900886</c:v>
                </c:pt>
                <c:pt idx="53">
                  <c:v>2.3342065820529156</c:v>
                </c:pt>
                <c:pt idx="54">
                  <c:v>2.2048596886673173</c:v>
                </c:pt>
                <c:pt idx="55">
                  <c:v>2.1535956114686519</c:v>
                </c:pt>
                <c:pt idx="56">
                  <c:v>2.2379799354744474</c:v>
                </c:pt>
                <c:pt idx="57">
                  <c:v>2.4796294528825125</c:v>
                </c:pt>
                <c:pt idx="58">
                  <c:v>2.8169694861361814</c:v>
                </c:pt>
                <c:pt idx="59">
                  <c:v>2.5852391055691402</c:v>
                </c:pt>
                <c:pt idx="60">
                  <c:v>2.5835765130019031</c:v>
                </c:pt>
                <c:pt idx="61">
                  <c:v>2.402603435866054</c:v>
                </c:pt>
                <c:pt idx="62">
                  <c:v>2.4142897507971317</c:v>
                </c:pt>
                <c:pt idx="63">
                  <c:v>2.3984298485934858</c:v>
                </c:pt>
                <c:pt idx="64">
                  <c:v>2.3799526349562345</c:v>
                </c:pt>
                <c:pt idx="65">
                  <c:v>2.6064793798036994</c:v>
                </c:pt>
                <c:pt idx="66">
                  <c:v>2.6710471492648318</c:v>
                </c:pt>
                <c:pt idx="67">
                  <c:v>2.6823389481105209</c:v>
                </c:pt>
                <c:pt idx="68">
                  <c:v>2.7412451361867705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B4E-4FAD-8607-5D9C9A4155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05239391"/>
        <c:axId val="605239807"/>
      </c:lineChart>
      <c:catAx>
        <c:axId val="6052393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5239807"/>
        <c:crosses val="autoZero"/>
        <c:auto val="1"/>
        <c:lblAlgn val="ctr"/>
        <c:lblOffset val="100"/>
        <c:noMultiLvlLbl val="0"/>
      </c:catAx>
      <c:valAx>
        <c:axId val="605239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52393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2359024</xdr:colOff>
      <xdr:row>24</xdr:row>
      <xdr:rowOff>104775</xdr:rowOff>
    </xdr:from>
    <xdr:to>
      <xdr:col>10</xdr:col>
      <xdr:colOff>539750</xdr:colOff>
      <xdr:row>39</xdr:row>
      <xdr:rowOff>85725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DCCE0D6-BBC0-4E86-A913-2B90A491D1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403224</xdr:colOff>
      <xdr:row>24</xdr:row>
      <xdr:rowOff>130174</xdr:rowOff>
    </xdr:from>
    <xdr:to>
      <xdr:col>21</xdr:col>
      <xdr:colOff>44450</xdr:colOff>
      <xdr:row>40</xdr:row>
      <xdr:rowOff>126999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323E90C-4B52-4095-8F43-FB58CE14DB8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409574</xdr:colOff>
      <xdr:row>24</xdr:row>
      <xdr:rowOff>155575</xdr:rowOff>
    </xdr:from>
    <xdr:to>
      <xdr:col>31</xdr:col>
      <xdr:colOff>253999</xdr:colOff>
      <xdr:row>39</xdr:row>
      <xdr:rowOff>136525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81E671A-0A33-4AB1-85C7-39C966ECE12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E668F-939F-4EC8-9E0C-34048929FAD7}">
  <dimension ref="A1:BW21"/>
  <sheetViews>
    <sheetView tabSelected="1" topLeftCell="A28" workbookViewId="0">
      <selection activeCell="A4" sqref="A4"/>
    </sheetView>
  </sheetViews>
  <sheetFormatPr defaultRowHeight="14.5" x14ac:dyDescent="0.35"/>
  <cols>
    <col min="1" max="1" width="34.6328125" customWidth="1"/>
    <col min="39" max="50" width="8.81640625" bestFit="1" customWidth="1"/>
    <col min="51" max="51" width="8.90625" bestFit="1" customWidth="1"/>
  </cols>
  <sheetData>
    <row r="1" spans="1:75" x14ac:dyDescent="0.35">
      <c r="A1" s="1" t="s">
        <v>0</v>
      </c>
      <c r="B1" s="5">
        <v>1951</v>
      </c>
      <c r="C1" s="5">
        <v>1952</v>
      </c>
      <c r="D1" s="5">
        <v>1953</v>
      </c>
      <c r="E1" s="5">
        <v>1954</v>
      </c>
      <c r="F1" s="5">
        <v>1955</v>
      </c>
      <c r="G1" s="5">
        <v>1956</v>
      </c>
      <c r="H1" s="5">
        <v>1957</v>
      </c>
      <c r="I1" s="5">
        <v>1958</v>
      </c>
      <c r="J1" s="5">
        <v>1959</v>
      </c>
      <c r="K1" s="5">
        <v>1960</v>
      </c>
      <c r="L1" s="5">
        <v>1961</v>
      </c>
      <c r="M1" s="5">
        <v>1962</v>
      </c>
      <c r="N1" s="5">
        <v>1963</v>
      </c>
      <c r="O1" s="5">
        <v>1964</v>
      </c>
      <c r="P1" s="5">
        <v>1965</v>
      </c>
      <c r="Q1" s="5">
        <v>1966</v>
      </c>
      <c r="R1" s="5">
        <v>1967</v>
      </c>
      <c r="S1" s="5">
        <v>1968</v>
      </c>
      <c r="T1" s="5">
        <v>1969</v>
      </c>
      <c r="U1" s="5">
        <v>1970</v>
      </c>
      <c r="V1" s="5">
        <v>1971</v>
      </c>
      <c r="W1" s="5">
        <v>1972</v>
      </c>
      <c r="X1" s="5">
        <v>1973</v>
      </c>
      <c r="Y1" s="5">
        <v>1974</v>
      </c>
      <c r="Z1" s="5">
        <v>1975</v>
      </c>
      <c r="AA1" s="5">
        <v>1976</v>
      </c>
      <c r="AB1" s="5">
        <v>1977</v>
      </c>
      <c r="AC1" s="5">
        <v>1978</v>
      </c>
      <c r="AD1" s="5">
        <v>1979</v>
      </c>
      <c r="AE1" s="5">
        <v>1980</v>
      </c>
      <c r="AF1" s="5">
        <v>1981</v>
      </c>
      <c r="AG1" s="5">
        <v>1982</v>
      </c>
      <c r="AH1" s="5">
        <v>1983</v>
      </c>
      <c r="AI1" s="5">
        <v>1984</v>
      </c>
      <c r="AJ1" s="5">
        <v>1985</v>
      </c>
      <c r="AK1" s="5">
        <v>1986</v>
      </c>
      <c r="AL1" s="5">
        <v>1987</v>
      </c>
      <c r="AM1" s="5">
        <v>1988</v>
      </c>
      <c r="AN1" s="5">
        <v>1989</v>
      </c>
      <c r="AO1" s="5">
        <v>1990</v>
      </c>
      <c r="AP1" s="5">
        <v>1991</v>
      </c>
      <c r="AQ1" s="5">
        <v>1992</v>
      </c>
      <c r="AR1" s="5">
        <v>1993</v>
      </c>
      <c r="AS1" s="5">
        <v>1994</v>
      </c>
      <c r="AT1" s="5">
        <v>1995</v>
      </c>
      <c r="AU1" s="5">
        <v>1996</v>
      </c>
      <c r="AV1" s="5">
        <v>1997</v>
      </c>
      <c r="AW1" s="5">
        <v>1998</v>
      </c>
      <c r="AX1" s="5">
        <v>1999</v>
      </c>
      <c r="AY1" s="5">
        <v>2000</v>
      </c>
      <c r="AZ1" s="5">
        <v>2001</v>
      </c>
      <c r="BA1" s="5">
        <v>2002</v>
      </c>
      <c r="BB1" s="5">
        <v>2003</v>
      </c>
      <c r="BC1" s="5">
        <v>2004</v>
      </c>
      <c r="BD1" s="5">
        <v>2005</v>
      </c>
      <c r="BE1" s="5">
        <v>2006</v>
      </c>
      <c r="BF1" s="5">
        <v>2007</v>
      </c>
      <c r="BG1" s="5">
        <v>2008</v>
      </c>
      <c r="BH1" s="5">
        <v>2009</v>
      </c>
      <c r="BI1" s="5">
        <v>2010</v>
      </c>
      <c r="BJ1" s="5">
        <v>2011</v>
      </c>
      <c r="BK1" s="5">
        <v>2012</v>
      </c>
      <c r="BL1" s="5">
        <v>2013</v>
      </c>
      <c r="BM1" s="5">
        <v>2014</v>
      </c>
      <c r="BN1" s="5">
        <v>2015</v>
      </c>
      <c r="BO1" s="5">
        <v>2016</v>
      </c>
      <c r="BP1" s="5">
        <v>2017</v>
      </c>
      <c r="BQ1" s="5">
        <v>2018</v>
      </c>
      <c r="BR1" s="5">
        <v>2019</v>
      </c>
    </row>
    <row r="3" spans="1:75" x14ac:dyDescent="0.35">
      <c r="A3" t="s">
        <v>13</v>
      </c>
      <c r="B3">
        <v>69.099999999999994</v>
      </c>
      <c r="C3">
        <v>73.3</v>
      </c>
      <c r="D3">
        <v>77.400000000000006</v>
      </c>
      <c r="E3">
        <v>80.2</v>
      </c>
      <c r="F3">
        <v>88.8</v>
      </c>
      <c r="G3">
        <v>101.3</v>
      </c>
      <c r="H3">
        <v>110.3</v>
      </c>
      <c r="I3">
        <v>111.6</v>
      </c>
      <c r="J3">
        <v>115.4</v>
      </c>
      <c r="K3">
        <v>118.8</v>
      </c>
      <c r="L3">
        <v>122.2</v>
      </c>
      <c r="M3">
        <v>127.3</v>
      </c>
      <c r="N3">
        <v>132.5</v>
      </c>
      <c r="O3">
        <v>141.30000000000001</v>
      </c>
      <c r="P3">
        <v>153.19999999999999</v>
      </c>
      <c r="Q3">
        <v>171.8</v>
      </c>
      <c r="R3">
        <v>188.7</v>
      </c>
      <c r="S3">
        <v>209.7</v>
      </c>
      <c r="T3">
        <v>231.8</v>
      </c>
      <c r="U3">
        <v>255.2</v>
      </c>
      <c r="V3">
        <v>277.39999999999998</v>
      </c>
      <c r="W3">
        <v>298.60000000000002</v>
      </c>
      <c r="X3">
        <v>331.5</v>
      </c>
      <c r="Y3">
        <v>401.5</v>
      </c>
      <c r="Z3">
        <v>448.2</v>
      </c>
      <c r="AA3">
        <v>490.9</v>
      </c>
      <c r="AB3">
        <v>547.20000000000005</v>
      </c>
      <c r="AC3">
        <v>617.79999999999995</v>
      </c>
      <c r="AD3">
        <v>712.6</v>
      </c>
      <c r="AE3">
        <v>820.7</v>
      </c>
      <c r="AF3">
        <v>911.2</v>
      </c>
      <c r="AG3">
        <v>971.2</v>
      </c>
      <c r="AH3">
        <v>1002.5</v>
      </c>
      <c r="AI3">
        <v>1052.7</v>
      </c>
      <c r="AJ3">
        <v>1116</v>
      </c>
      <c r="AK3">
        <v>1174.7</v>
      </c>
      <c r="AL3">
        <v>1233</v>
      </c>
      <c r="AM3">
        <v>1292.3</v>
      </c>
      <c r="AN3">
        <v>1360.6</v>
      </c>
      <c r="AO3">
        <v>1437</v>
      </c>
      <c r="AP3">
        <v>1482.6</v>
      </c>
      <c r="AQ3">
        <v>1535.4</v>
      </c>
      <c r="AR3">
        <v>1586.6</v>
      </c>
      <c r="AS3">
        <v>1671.4</v>
      </c>
      <c r="AT3">
        <v>1768</v>
      </c>
      <c r="AU3">
        <v>1863.5</v>
      </c>
      <c r="AV3">
        <v>1963.1</v>
      </c>
      <c r="AW3">
        <v>2071.5</v>
      </c>
      <c r="AX3">
        <v>2168.8000000000002</v>
      </c>
      <c r="AY3">
        <v>2272.3000000000002</v>
      </c>
      <c r="AZ3">
        <v>2339</v>
      </c>
      <c r="BA3">
        <v>2369.4</v>
      </c>
      <c r="BB3">
        <v>2407</v>
      </c>
      <c r="BC3">
        <v>2515</v>
      </c>
      <c r="BD3">
        <v>2649</v>
      </c>
      <c r="BE3">
        <v>2776.9</v>
      </c>
      <c r="BF3">
        <v>2945.6</v>
      </c>
      <c r="BG3">
        <v>3133</v>
      </c>
      <c r="BH3">
        <v>3088.4</v>
      </c>
      <c r="BI3">
        <v>3137</v>
      </c>
      <c r="BJ3">
        <v>3263.3</v>
      </c>
      <c r="BK3">
        <v>3355.4</v>
      </c>
      <c r="BL3">
        <v>3491.4</v>
      </c>
      <c r="BM3">
        <v>3590.2</v>
      </c>
      <c r="BN3">
        <v>3643.4</v>
      </c>
      <c r="BO3">
        <v>3723.6</v>
      </c>
      <c r="BP3">
        <v>3873.2</v>
      </c>
      <c r="BQ3">
        <v>4058.2</v>
      </c>
      <c r="BR3">
        <v>4212.8999999999996</v>
      </c>
    </row>
    <row r="4" spans="1:75" x14ac:dyDescent="0.35">
      <c r="A4" t="s">
        <v>14</v>
      </c>
      <c r="B4">
        <v>68.599999999999994</v>
      </c>
      <c r="C4">
        <v>69.400000000000006</v>
      </c>
      <c r="D4">
        <v>71.5</v>
      </c>
      <c r="E4">
        <v>70</v>
      </c>
      <c r="F4">
        <v>77.099999999999994</v>
      </c>
      <c r="G4">
        <v>84.4</v>
      </c>
      <c r="H4">
        <v>86.4</v>
      </c>
      <c r="I4">
        <v>84.9</v>
      </c>
      <c r="J4">
        <v>90.8</v>
      </c>
      <c r="K4">
        <v>93.5</v>
      </c>
      <c r="L4">
        <v>95.2</v>
      </c>
      <c r="M4">
        <v>100.5</v>
      </c>
      <c r="N4">
        <v>105.5</v>
      </c>
      <c r="O4">
        <v>112.2</v>
      </c>
      <c r="P4">
        <v>122.2</v>
      </c>
      <c r="Q4">
        <v>138.30000000000001</v>
      </c>
      <c r="R4">
        <v>149.1</v>
      </c>
      <c r="S4">
        <v>159.30000000000001</v>
      </c>
      <c r="T4">
        <v>174.6</v>
      </c>
      <c r="U4">
        <v>183.3</v>
      </c>
      <c r="V4">
        <v>194.4</v>
      </c>
      <c r="W4">
        <v>209.9</v>
      </c>
      <c r="X4">
        <v>249.4</v>
      </c>
      <c r="Y4">
        <v>318.10000000000002</v>
      </c>
      <c r="Z4">
        <v>319</v>
      </c>
      <c r="AA4">
        <v>354.2</v>
      </c>
      <c r="AB4">
        <v>391.4</v>
      </c>
      <c r="AC4">
        <v>451.7</v>
      </c>
      <c r="AD4">
        <v>532.6</v>
      </c>
      <c r="AE4">
        <v>598.9</v>
      </c>
      <c r="AF4">
        <v>651.70000000000005</v>
      </c>
      <c r="AG4">
        <v>642.6</v>
      </c>
      <c r="AH4">
        <v>665.1</v>
      </c>
      <c r="AI4">
        <v>737.6</v>
      </c>
      <c r="AJ4">
        <v>750.2</v>
      </c>
      <c r="AK4">
        <v>745.1</v>
      </c>
      <c r="AL4">
        <v>804.4</v>
      </c>
      <c r="AM4">
        <v>869.1</v>
      </c>
      <c r="AN4">
        <v>914.7</v>
      </c>
      <c r="AO4">
        <v>948.9</v>
      </c>
      <c r="AP4">
        <v>934</v>
      </c>
      <c r="AQ4">
        <v>949.5</v>
      </c>
      <c r="AR4">
        <v>983.7</v>
      </c>
      <c r="AS4">
        <v>1060</v>
      </c>
      <c r="AT4">
        <v>1126.0999999999999</v>
      </c>
      <c r="AU4">
        <v>1148.0999999999999</v>
      </c>
      <c r="AV4">
        <v>1191</v>
      </c>
      <c r="AW4">
        <v>1221.8</v>
      </c>
      <c r="AX4">
        <v>1309.0999999999999</v>
      </c>
      <c r="AY4">
        <v>1392.7</v>
      </c>
      <c r="AZ4">
        <v>1321.5</v>
      </c>
      <c r="BA4">
        <v>1359.9</v>
      </c>
      <c r="BB4">
        <v>1409.3</v>
      </c>
      <c r="BC4">
        <v>1542.9</v>
      </c>
      <c r="BD4">
        <v>1671.6</v>
      </c>
      <c r="BE4">
        <v>1777.1</v>
      </c>
      <c r="BF4">
        <v>1913.8</v>
      </c>
      <c r="BG4">
        <v>1860.2</v>
      </c>
      <c r="BH4">
        <v>1752.8</v>
      </c>
      <c r="BI4">
        <v>1911.8</v>
      </c>
      <c r="BJ4">
        <v>2050.3000000000002</v>
      </c>
      <c r="BK4">
        <v>2154.5</v>
      </c>
      <c r="BL4">
        <v>2230.8000000000002</v>
      </c>
      <c r="BM4">
        <v>2287.5</v>
      </c>
      <c r="BN4">
        <v>2319.6999999999998</v>
      </c>
      <c r="BO4">
        <v>2398.6</v>
      </c>
      <c r="BP4">
        <v>2516.5</v>
      </c>
      <c r="BQ4">
        <v>2658.1</v>
      </c>
      <c r="BR4">
        <v>2712.8</v>
      </c>
    </row>
    <row r="5" spans="1:75" x14ac:dyDescent="0.35">
      <c r="A5" t="s">
        <v>1</v>
      </c>
      <c r="B5" s="2">
        <v>0.18869470234844346</v>
      </c>
      <c r="C5" s="2">
        <v>0.18974889981879367</v>
      </c>
      <c r="D5" s="2">
        <v>0.19172652960118902</v>
      </c>
      <c r="E5" s="2">
        <v>0.19329959026271393</v>
      </c>
      <c r="F5" s="2">
        <v>0.19431072210065645</v>
      </c>
      <c r="G5" s="2">
        <v>0.20039564787339267</v>
      </c>
      <c r="H5" s="2">
        <v>0.20403255641879392</v>
      </c>
      <c r="I5" s="2">
        <v>0.20243061853800109</v>
      </c>
      <c r="J5" s="2">
        <v>0.20108032758320266</v>
      </c>
      <c r="K5" s="2">
        <v>0.20241949224740161</v>
      </c>
      <c r="L5" s="2">
        <v>0.2022174416680457</v>
      </c>
      <c r="M5" s="2">
        <v>0.2030950861518826</v>
      </c>
      <c r="N5" s="2">
        <v>0.20365816169689516</v>
      </c>
      <c r="O5" s="2">
        <v>0.20499057014362398</v>
      </c>
      <c r="P5" s="2">
        <v>0.20736329182458041</v>
      </c>
      <c r="Q5" s="2">
        <v>0.21360188984209874</v>
      </c>
      <c r="R5" s="2">
        <v>0.21659779614325067</v>
      </c>
      <c r="S5" s="2">
        <v>0.21891637958033197</v>
      </c>
      <c r="T5" s="2">
        <v>0.2195491570373177</v>
      </c>
      <c r="U5" s="2">
        <v>0.21967805801842127</v>
      </c>
      <c r="V5" s="2">
        <v>0.21755156458316993</v>
      </c>
      <c r="W5" s="2">
        <v>0.21548675759543914</v>
      </c>
      <c r="X5" s="2">
        <v>0.21243191284844601</v>
      </c>
      <c r="Y5" s="2">
        <v>0.2120076037596367</v>
      </c>
      <c r="Z5" s="2">
        <v>0.21508782032824644</v>
      </c>
      <c r="AA5" s="2">
        <v>0.21529757466777774</v>
      </c>
      <c r="AB5" s="2">
        <v>0.21607107601184602</v>
      </c>
      <c r="AC5" s="2">
        <v>0.21523882520990834</v>
      </c>
      <c r="AD5" s="2">
        <v>0.21503364615709586</v>
      </c>
      <c r="AE5" s="2">
        <v>0.2159509525313125</v>
      </c>
      <c r="AF5" s="2">
        <v>0.21190697674418607</v>
      </c>
      <c r="AG5" s="2">
        <v>0.2116411340408377</v>
      </c>
      <c r="AH5" s="2">
        <v>0.21128838493476934</v>
      </c>
      <c r="AI5" s="2">
        <v>0.20882761356873636</v>
      </c>
      <c r="AJ5" s="2">
        <v>0.20928662515940291</v>
      </c>
      <c r="AK5" s="2">
        <v>0.20963309301163538</v>
      </c>
      <c r="AL5" s="2">
        <v>0.20830869557871973</v>
      </c>
      <c r="AM5" s="2">
        <v>0.20475971669861992</v>
      </c>
      <c r="AN5" s="2">
        <v>0.20308068897579029</v>
      </c>
      <c r="AO5" s="2">
        <v>0.20321581604514022</v>
      </c>
      <c r="AP5" s="2">
        <v>0.20470549250269238</v>
      </c>
      <c r="AQ5" s="2">
        <v>0.20507546413783892</v>
      </c>
      <c r="AR5" s="2">
        <v>0.20243441869960191</v>
      </c>
      <c r="AS5" s="2">
        <v>0.20203314436291991</v>
      </c>
      <c r="AT5" s="2">
        <v>0.20267559295220847</v>
      </c>
      <c r="AU5" s="2">
        <v>0.20361002152464411</v>
      </c>
      <c r="AV5" s="2">
        <v>0.20290858725761773</v>
      </c>
      <c r="AW5" s="2">
        <v>0.20255999061271585</v>
      </c>
      <c r="AX5" s="2">
        <v>0.19990045532471845</v>
      </c>
      <c r="AY5" s="2">
        <v>0.1957394390462408</v>
      </c>
      <c r="AZ5" s="2">
        <v>0.19188803386548969</v>
      </c>
      <c r="BA5" s="2">
        <v>0.18781061993199061</v>
      </c>
      <c r="BB5" s="2">
        <v>0.18463969561682084</v>
      </c>
      <c r="BC5" s="2">
        <v>0.17773223561004911</v>
      </c>
      <c r="BD5" s="2">
        <v>0.17168077356803071</v>
      </c>
      <c r="BE5" s="2">
        <v>0.16620878298707753</v>
      </c>
      <c r="BF5" s="2">
        <v>0.16685359525994403</v>
      </c>
      <c r="BG5" s="2">
        <v>0.16676336422332347</v>
      </c>
      <c r="BH5" s="2">
        <v>0.16934245734087822</v>
      </c>
      <c r="BI5" s="2">
        <v>0.16789317348604457</v>
      </c>
      <c r="BJ5" s="2">
        <v>0.1669096172633022</v>
      </c>
      <c r="BK5" s="2">
        <v>0.16597005475616933</v>
      </c>
      <c r="BL5" s="2">
        <v>0.16567884479412337</v>
      </c>
      <c r="BM5" s="2">
        <v>0.16291617318068166</v>
      </c>
      <c r="BN5" s="2">
        <v>0.16202250188998088</v>
      </c>
      <c r="BO5" s="2">
        <v>0.16106720649874776</v>
      </c>
      <c r="BP5" s="2">
        <v>0.16137728168527013</v>
      </c>
      <c r="BQ5" s="2">
        <v>0.16091197462331483</v>
      </c>
      <c r="BR5" s="2">
        <v>0.16074126642552994</v>
      </c>
      <c r="BS5" s="2"/>
      <c r="BT5" s="2"/>
      <c r="BU5" s="2"/>
      <c r="BV5" s="2"/>
      <c r="BW5" s="2"/>
    </row>
    <row r="6" spans="1:75" x14ac:dyDescent="0.35">
      <c r="A6" t="s">
        <v>3</v>
      </c>
      <c r="B6" s="3">
        <f>C4*C5</f>
        <v>13.168573647424282</v>
      </c>
      <c r="C6" s="3">
        <f t="shared" ref="C6:BN6" si="0">D4*D5</f>
        <v>13.708446866485016</v>
      </c>
      <c r="D6" s="3">
        <f t="shared" si="0"/>
        <v>13.530971318389975</v>
      </c>
      <c r="E6" s="3">
        <f t="shared" si="0"/>
        <v>14.981356673960612</v>
      </c>
      <c r="F6" s="3">
        <f t="shared" si="0"/>
        <v>16.913392680514342</v>
      </c>
      <c r="G6" s="3">
        <f t="shared" si="0"/>
        <v>17.628412874583795</v>
      </c>
      <c r="H6" s="3">
        <f t="shared" si="0"/>
        <v>17.186359513876294</v>
      </c>
      <c r="I6" s="3">
        <f t="shared" si="0"/>
        <v>18.258093744554799</v>
      </c>
      <c r="J6" s="3">
        <f t="shared" si="0"/>
        <v>18.926222525132051</v>
      </c>
      <c r="K6" s="3">
        <f t="shared" si="0"/>
        <v>19.251100446797953</v>
      </c>
      <c r="L6" s="3">
        <f t="shared" si="0"/>
        <v>20.411056158264202</v>
      </c>
      <c r="M6" s="3">
        <f t="shared" si="0"/>
        <v>21.485936059022439</v>
      </c>
      <c r="N6" s="3">
        <f t="shared" si="0"/>
        <v>22.999941970114612</v>
      </c>
      <c r="O6" s="3">
        <f t="shared" si="0"/>
        <v>25.339794260963728</v>
      </c>
      <c r="P6" s="3">
        <f t="shared" si="0"/>
        <v>29.541141365162257</v>
      </c>
      <c r="Q6" s="3">
        <f t="shared" si="0"/>
        <v>32.294731404958675</v>
      </c>
      <c r="R6" s="3">
        <f t="shared" si="0"/>
        <v>34.873379267146888</v>
      </c>
      <c r="S6" s="3">
        <f t="shared" si="0"/>
        <v>38.333282818715666</v>
      </c>
      <c r="T6" s="3">
        <f t="shared" si="0"/>
        <v>40.266988034776624</v>
      </c>
      <c r="U6" s="3">
        <f t="shared" si="0"/>
        <v>42.292024154968239</v>
      </c>
      <c r="V6" s="3">
        <f t="shared" si="0"/>
        <v>45.230670419282674</v>
      </c>
      <c r="W6" s="3">
        <f t="shared" si="0"/>
        <v>52.980519064402436</v>
      </c>
      <c r="X6" s="3">
        <f t="shared" si="0"/>
        <v>67.439618755940444</v>
      </c>
      <c r="Y6" s="3">
        <f t="shared" si="0"/>
        <v>68.61301468471062</v>
      </c>
      <c r="Z6" s="3">
        <f t="shared" si="0"/>
        <v>76.258400947326876</v>
      </c>
      <c r="AA6" s="3">
        <f t="shared" si="0"/>
        <v>84.570219151036525</v>
      </c>
      <c r="AB6" s="3">
        <f t="shared" si="0"/>
        <v>97.223377347315591</v>
      </c>
      <c r="AC6" s="3">
        <f t="shared" si="0"/>
        <v>114.52691994326926</v>
      </c>
      <c r="AD6" s="3">
        <f t="shared" si="0"/>
        <v>129.33302547100305</v>
      </c>
      <c r="AE6" s="3">
        <f t="shared" si="0"/>
        <v>138.09977674418607</v>
      </c>
      <c r="AF6" s="3">
        <f t="shared" si="0"/>
        <v>136.00059273464231</v>
      </c>
      <c r="AG6" s="3">
        <f t="shared" si="0"/>
        <v>140.52790482011508</v>
      </c>
      <c r="AH6" s="3">
        <f t="shared" si="0"/>
        <v>154.03124776829995</v>
      </c>
      <c r="AI6" s="3">
        <f t="shared" si="0"/>
        <v>157.00682619458408</v>
      </c>
      <c r="AJ6" s="3">
        <f t="shared" si="0"/>
        <v>156.19761760296953</v>
      </c>
      <c r="AK6" s="3">
        <f t="shared" si="0"/>
        <v>167.56351472352213</v>
      </c>
      <c r="AL6" s="3">
        <f t="shared" si="0"/>
        <v>177.95666978277058</v>
      </c>
      <c r="AM6" s="3">
        <f t="shared" si="0"/>
        <v>185.75790620615538</v>
      </c>
      <c r="AN6" s="3">
        <f t="shared" si="0"/>
        <v>192.83148784523354</v>
      </c>
      <c r="AO6" s="3">
        <f t="shared" si="0"/>
        <v>191.19492999751469</v>
      </c>
      <c r="AP6" s="3">
        <f t="shared" si="0"/>
        <v>194.71915319887805</v>
      </c>
      <c r="AQ6" s="3">
        <f t="shared" si="0"/>
        <v>199.1347376747984</v>
      </c>
      <c r="AR6" s="3">
        <f t="shared" si="0"/>
        <v>214.15513302469512</v>
      </c>
      <c r="AS6" s="3">
        <f t="shared" si="0"/>
        <v>228.23298522348193</v>
      </c>
      <c r="AT6" s="3">
        <f t="shared" si="0"/>
        <v>233.76466571244387</v>
      </c>
      <c r="AU6" s="3">
        <f t="shared" si="0"/>
        <v>241.66412742382272</v>
      </c>
      <c r="AV6" s="3">
        <f t="shared" si="0"/>
        <v>247.48779653061621</v>
      </c>
      <c r="AW6" s="3">
        <f t="shared" si="0"/>
        <v>261.68968606558889</v>
      </c>
      <c r="AX6" s="3">
        <f t="shared" si="0"/>
        <v>272.60631675969955</v>
      </c>
      <c r="AY6" s="3">
        <f t="shared" si="0"/>
        <v>253.58003675324463</v>
      </c>
      <c r="AZ6" s="3">
        <f t="shared" si="0"/>
        <v>255.40366204551404</v>
      </c>
      <c r="BA6" s="3">
        <f t="shared" si="0"/>
        <v>260.21272303278562</v>
      </c>
      <c r="BB6" s="3">
        <f t="shared" si="0"/>
        <v>274.22306632274478</v>
      </c>
      <c r="BC6" s="3">
        <f t="shared" si="0"/>
        <v>286.9815810963201</v>
      </c>
      <c r="BD6" s="3">
        <f t="shared" si="0"/>
        <v>295.36962824633548</v>
      </c>
      <c r="BE6" s="3">
        <f t="shared" si="0"/>
        <v>319.32441060848089</v>
      </c>
      <c r="BF6" s="3">
        <f t="shared" si="0"/>
        <v>310.21321012822631</v>
      </c>
      <c r="BG6" s="3">
        <f t="shared" si="0"/>
        <v>296.82345922709135</v>
      </c>
      <c r="BH6" s="3">
        <f t="shared" si="0"/>
        <v>320.97816907062003</v>
      </c>
      <c r="BI6" s="3">
        <f t="shared" si="0"/>
        <v>342.21478827494855</v>
      </c>
      <c r="BJ6" s="3">
        <f t="shared" si="0"/>
        <v>357.58248297216682</v>
      </c>
      <c r="BK6" s="3">
        <f t="shared" si="0"/>
        <v>369.59636696673044</v>
      </c>
      <c r="BL6" s="3">
        <f t="shared" si="0"/>
        <v>372.67074615080929</v>
      </c>
      <c r="BM6" s="3">
        <f t="shared" si="0"/>
        <v>375.8435976341886</v>
      </c>
      <c r="BN6" s="3">
        <f t="shared" si="0"/>
        <v>386.33580150789635</v>
      </c>
      <c r="BO6" s="3">
        <f t="shared" ref="BO6:BQ6" si="1">BP4*BP5</f>
        <v>406.10592936098226</v>
      </c>
      <c r="BP6" s="3">
        <f t="shared" si="1"/>
        <v>427.72011974623314</v>
      </c>
      <c r="BQ6" s="3">
        <f t="shared" si="1"/>
        <v>436.05890755917767</v>
      </c>
      <c r="BR6" s="3">
        <v>436.8</v>
      </c>
    </row>
    <row r="7" spans="1:75" x14ac:dyDescent="0.35">
      <c r="A7" t="s">
        <v>2</v>
      </c>
      <c r="B7" s="3">
        <f>B3+B6</f>
        <v>82.268573647424276</v>
      </c>
      <c r="C7" s="3">
        <f t="shared" ref="C7:BN7" si="2">C3+C6</f>
        <v>87.008446866485016</v>
      </c>
      <c r="D7" s="3">
        <f t="shared" si="2"/>
        <v>90.930971318389979</v>
      </c>
      <c r="E7" s="3">
        <f t="shared" si="2"/>
        <v>95.181356673960607</v>
      </c>
      <c r="F7" s="3">
        <f t="shared" si="2"/>
        <v>105.71339268051435</v>
      </c>
      <c r="G7" s="3">
        <f t="shared" si="2"/>
        <v>118.92841287458378</v>
      </c>
      <c r="H7" s="3">
        <f t="shared" si="2"/>
        <v>127.48635951387629</v>
      </c>
      <c r="I7" s="3">
        <f t="shared" si="2"/>
        <v>129.85809374455479</v>
      </c>
      <c r="J7" s="3">
        <f t="shared" si="2"/>
        <v>134.32622252513207</v>
      </c>
      <c r="K7" s="3">
        <f t="shared" si="2"/>
        <v>138.05110044679796</v>
      </c>
      <c r="L7" s="3">
        <f t="shared" si="2"/>
        <v>142.6110561582642</v>
      </c>
      <c r="M7" s="3">
        <f t="shared" si="2"/>
        <v>148.78593605902245</v>
      </c>
      <c r="N7" s="3">
        <f t="shared" si="2"/>
        <v>155.49994197011461</v>
      </c>
      <c r="O7" s="3">
        <f t="shared" si="2"/>
        <v>166.63979426096375</v>
      </c>
      <c r="P7" s="3">
        <f t="shared" si="2"/>
        <v>182.74114136516224</v>
      </c>
      <c r="Q7" s="3">
        <f t="shared" si="2"/>
        <v>204.09473140495868</v>
      </c>
      <c r="R7" s="3">
        <f t="shared" si="2"/>
        <v>223.57337926714689</v>
      </c>
      <c r="S7" s="3">
        <f t="shared" si="2"/>
        <v>248.03328281871566</v>
      </c>
      <c r="T7" s="3">
        <f t="shared" si="2"/>
        <v>272.06698803477661</v>
      </c>
      <c r="U7" s="3">
        <f t="shared" si="2"/>
        <v>297.49202415496825</v>
      </c>
      <c r="V7" s="3">
        <f t="shared" si="2"/>
        <v>322.63067041928264</v>
      </c>
      <c r="W7" s="3">
        <f t="shared" si="2"/>
        <v>351.58051906440244</v>
      </c>
      <c r="X7" s="3">
        <f t="shared" si="2"/>
        <v>398.93961875594044</v>
      </c>
      <c r="Y7" s="3">
        <f t="shared" si="2"/>
        <v>470.11301468471061</v>
      </c>
      <c r="Z7" s="3">
        <f t="shared" si="2"/>
        <v>524.45840094732682</v>
      </c>
      <c r="AA7" s="3">
        <f t="shared" si="2"/>
        <v>575.47021915103653</v>
      </c>
      <c r="AB7" s="3">
        <f t="shared" si="2"/>
        <v>644.42337734731564</v>
      </c>
      <c r="AC7" s="3">
        <f t="shared" si="2"/>
        <v>732.32691994326922</v>
      </c>
      <c r="AD7" s="3">
        <f t="shared" si="2"/>
        <v>841.93302547100302</v>
      </c>
      <c r="AE7" s="3">
        <f t="shared" si="2"/>
        <v>958.79977674418615</v>
      </c>
      <c r="AF7" s="3">
        <f t="shared" si="2"/>
        <v>1047.2005927346424</v>
      </c>
      <c r="AG7" s="3">
        <f t="shared" si="2"/>
        <v>1111.7279048201151</v>
      </c>
      <c r="AH7" s="3">
        <f t="shared" si="2"/>
        <v>1156.5312477682999</v>
      </c>
      <c r="AI7" s="3">
        <f t="shared" si="2"/>
        <v>1209.7068261945842</v>
      </c>
      <c r="AJ7" s="3">
        <f t="shared" si="2"/>
        <v>1272.1976176029696</v>
      </c>
      <c r="AK7" s="3">
        <f t="shared" si="2"/>
        <v>1342.2635147235221</v>
      </c>
      <c r="AL7" s="3">
        <f t="shared" si="2"/>
        <v>1410.9566697827706</v>
      </c>
      <c r="AM7" s="3">
        <f t="shared" si="2"/>
        <v>1478.0579062061554</v>
      </c>
      <c r="AN7" s="3">
        <f t="shared" si="2"/>
        <v>1553.4314878452335</v>
      </c>
      <c r="AO7" s="3">
        <f t="shared" si="2"/>
        <v>1628.1949299975147</v>
      </c>
      <c r="AP7" s="3">
        <f t="shared" si="2"/>
        <v>1677.319153198878</v>
      </c>
      <c r="AQ7" s="3">
        <f t="shared" si="2"/>
        <v>1734.5347376747984</v>
      </c>
      <c r="AR7" s="3">
        <f t="shared" si="2"/>
        <v>1800.7551330246949</v>
      </c>
      <c r="AS7" s="3">
        <f t="shared" si="2"/>
        <v>1899.6329852234821</v>
      </c>
      <c r="AT7" s="3">
        <f t="shared" si="2"/>
        <v>2001.764665712444</v>
      </c>
      <c r="AU7" s="3">
        <f t="shared" si="2"/>
        <v>2105.1641274238227</v>
      </c>
      <c r="AV7" s="3">
        <f t="shared" si="2"/>
        <v>2210.5877965306163</v>
      </c>
      <c r="AW7" s="3">
        <f t="shared" si="2"/>
        <v>2333.1896860655888</v>
      </c>
      <c r="AX7" s="3">
        <f t="shared" si="2"/>
        <v>2441.4063167596996</v>
      </c>
      <c r="AY7" s="3">
        <f t="shared" si="2"/>
        <v>2525.8800367532449</v>
      </c>
      <c r="AZ7" s="3">
        <f t="shared" si="2"/>
        <v>2594.403662045514</v>
      </c>
      <c r="BA7" s="3">
        <f t="shared" si="2"/>
        <v>2629.6127230327857</v>
      </c>
      <c r="BB7" s="3">
        <f t="shared" si="2"/>
        <v>2681.2230663227447</v>
      </c>
      <c r="BC7" s="3">
        <f t="shared" si="2"/>
        <v>2801.98158109632</v>
      </c>
      <c r="BD7" s="3">
        <f t="shared" si="2"/>
        <v>2944.3696282463357</v>
      </c>
      <c r="BE7" s="3">
        <f t="shared" si="2"/>
        <v>3096.2244106084809</v>
      </c>
      <c r="BF7" s="3">
        <f t="shared" si="2"/>
        <v>3255.8132101282263</v>
      </c>
      <c r="BG7" s="3">
        <f t="shared" si="2"/>
        <v>3429.8234592270915</v>
      </c>
      <c r="BH7" s="3">
        <f t="shared" si="2"/>
        <v>3409.3781690706201</v>
      </c>
      <c r="BI7" s="3">
        <f t="shared" si="2"/>
        <v>3479.2147882749487</v>
      </c>
      <c r="BJ7" s="3">
        <f t="shared" si="2"/>
        <v>3620.8824829721671</v>
      </c>
      <c r="BK7" s="3">
        <f t="shared" si="2"/>
        <v>3724.9963669667304</v>
      </c>
      <c r="BL7" s="3">
        <f t="shared" si="2"/>
        <v>3864.0707461508096</v>
      </c>
      <c r="BM7" s="3">
        <f t="shared" si="2"/>
        <v>3966.0435976341882</v>
      </c>
      <c r="BN7" s="3">
        <f t="shared" si="2"/>
        <v>4029.7358015078962</v>
      </c>
      <c r="BO7" s="3">
        <f t="shared" ref="BO7:BR7" si="3">BO3+BO6</f>
        <v>4129.7059293609818</v>
      </c>
      <c r="BP7" s="3">
        <f t="shared" si="3"/>
        <v>4300.9201197462326</v>
      </c>
      <c r="BQ7" s="3">
        <f t="shared" si="3"/>
        <v>4494.2589075591777</v>
      </c>
      <c r="BR7" s="3">
        <f t="shared" si="3"/>
        <v>4649.7</v>
      </c>
    </row>
    <row r="9" spans="1:75" x14ac:dyDescent="0.35">
      <c r="A9" t="s">
        <v>4</v>
      </c>
      <c r="B9" s="4">
        <f>B6/B7</f>
        <v>0.16006809239042366</v>
      </c>
      <c r="C9" s="4">
        <f t="shared" ref="C9:BN9" si="4">C6/C7</f>
        <v>0.15755305789472038</v>
      </c>
      <c r="D9" s="4">
        <f t="shared" si="4"/>
        <v>0.14880486947634153</v>
      </c>
      <c r="E9" s="4">
        <f t="shared" si="4"/>
        <v>0.15739801571938677</v>
      </c>
      <c r="F9" s="4">
        <f t="shared" si="4"/>
        <v>0.15999290394197999</v>
      </c>
      <c r="G9" s="4">
        <f t="shared" si="4"/>
        <v>0.1482270926559314</v>
      </c>
      <c r="H9" s="4">
        <f t="shared" si="4"/>
        <v>0.13480939905579184</v>
      </c>
      <c r="I9" s="4">
        <f t="shared" si="4"/>
        <v>0.1406003524160033</v>
      </c>
      <c r="J9" s="4">
        <f t="shared" si="4"/>
        <v>0.14089745225725384</v>
      </c>
      <c r="K9" s="4">
        <f t="shared" si="4"/>
        <v>0.13944909084022064</v>
      </c>
      <c r="L9" s="4">
        <f t="shared" si="4"/>
        <v>0.1431239393922783</v>
      </c>
      <c r="M9" s="4">
        <f t="shared" si="4"/>
        <v>0.14440838044329071</v>
      </c>
      <c r="N9" s="4">
        <f t="shared" si="4"/>
        <v>0.14790964986041572</v>
      </c>
      <c r="O9" s="4">
        <f t="shared" si="4"/>
        <v>0.15206328340324715</v>
      </c>
      <c r="P9" s="4">
        <f t="shared" si="4"/>
        <v>0.16165566847441165</v>
      </c>
      <c r="Q9" s="4">
        <f t="shared" si="4"/>
        <v>0.15823402780976464</v>
      </c>
      <c r="R9" s="4">
        <f t="shared" si="4"/>
        <v>0.15598180508546516</v>
      </c>
      <c r="S9" s="4">
        <f t="shared" si="4"/>
        <v>0.15454894755690093</v>
      </c>
      <c r="T9" s="4">
        <f t="shared" si="4"/>
        <v>0.14800394684278839</v>
      </c>
      <c r="U9" s="4">
        <f t="shared" si="4"/>
        <v>0.14216187568422897</v>
      </c>
      <c r="V9" s="4">
        <f t="shared" si="4"/>
        <v>0.14019333735537928</v>
      </c>
      <c r="W9" s="4">
        <f t="shared" si="4"/>
        <v>0.15069241949295115</v>
      </c>
      <c r="X9" s="4">
        <f t="shared" si="4"/>
        <v>0.1690471830455075</v>
      </c>
      <c r="Y9" s="4">
        <f t="shared" si="4"/>
        <v>0.1459500429502619</v>
      </c>
      <c r="Z9" s="4">
        <f t="shared" si="4"/>
        <v>0.14540409841768512</v>
      </c>
      <c r="AA9" s="4">
        <f t="shared" si="4"/>
        <v>0.14695846342109395</v>
      </c>
      <c r="AB9" s="4">
        <f t="shared" si="4"/>
        <v>0.15086879335061196</v>
      </c>
      <c r="AC9" s="4">
        <f t="shared" si="4"/>
        <v>0.15638769629299065</v>
      </c>
      <c r="AD9" s="4">
        <f t="shared" si="4"/>
        <v>0.1536143868434787</v>
      </c>
      <c r="AE9" s="4">
        <f t="shared" si="4"/>
        <v>0.1440340101174554</v>
      </c>
      <c r="AF9" s="4">
        <f t="shared" si="4"/>
        <v>0.12987062237951241</v>
      </c>
      <c r="AG9" s="4">
        <f t="shared" si="4"/>
        <v>0.12640494514064879</v>
      </c>
      <c r="AH9" s="4">
        <f t="shared" si="4"/>
        <v>0.13318381847920346</v>
      </c>
      <c r="AI9" s="4">
        <f t="shared" si="4"/>
        <v>0.12978915452472545</v>
      </c>
      <c r="AJ9" s="4">
        <f t="shared" si="4"/>
        <v>0.12277779445717847</v>
      </c>
      <c r="AK9" s="4">
        <f t="shared" si="4"/>
        <v>0.1248365264238272</v>
      </c>
      <c r="AL9" s="4">
        <f t="shared" si="4"/>
        <v>0.12612482976544459</v>
      </c>
      <c r="AM9" s="4">
        <f t="shared" si="4"/>
        <v>0.12567701537685655</v>
      </c>
      <c r="AN9" s="4">
        <f t="shared" si="4"/>
        <v>0.12413259892955453</v>
      </c>
      <c r="AO9" s="4">
        <f t="shared" si="4"/>
        <v>0.1174275429034818</v>
      </c>
      <c r="AP9" s="4">
        <f t="shared" si="4"/>
        <v>0.1160895067748567</v>
      </c>
      <c r="AQ9" s="4">
        <f t="shared" si="4"/>
        <v>0.1148058515920789</v>
      </c>
      <c r="AR9" s="4">
        <f t="shared" si="4"/>
        <v>0.11892518260657835</v>
      </c>
      <c r="AS9" s="4">
        <f t="shared" si="4"/>
        <v>0.12014583185216247</v>
      </c>
      <c r="AT9" s="4">
        <f t="shared" si="4"/>
        <v>0.1167792946476279</v>
      </c>
      <c r="AU9" s="4">
        <f t="shared" si="4"/>
        <v>0.11479586046317311</v>
      </c>
      <c r="AV9" s="4">
        <f t="shared" si="4"/>
        <v>0.11195565130642327</v>
      </c>
      <c r="AW9" s="4">
        <f t="shared" si="4"/>
        <v>0.11215962749555565</v>
      </c>
      <c r="AX9" s="4">
        <f t="shared" si="4"/>
        <v>0.11165954429146804</v>
      </c>
      <c r="AY9" s="4">
        <f t="shared" si="4"/>
        <v>0.10039274750324061</v>
      </c>
      <c r="AZ9" s="4">
        <f t="shared" si="4"/>
        <v>9.8444072440194333E-2</v>
      </c>
      <c r="BA9" s="4">
        <f t="shared" si="4"/>
        <v>9.8954770317918536E-2</v>
      </c>
      <c r="BB9" s="4">
        <f t="shared" si="4"/>
        <v>0.10227536446597761</v>
      </c>
      <c r="BC9" s="4">
        <f t="shared" si="4"/>
        <v>0.10242093775078777</v>
      </c>
      <c r="BD9" s="4">
        <f t="shared" si="4"/>
        <v>0.10031676234286434</v>
      </c>
      <c r="BE9" s="4">
        <f t="shared" si="4"/>
        <v>0.10313348396659858</v>
      </c>
      <c r="BF9" s="4">
        <f t="shared" si="4"/>
        <v>9.5279793436309865E-2</v>
      </c>
      <c r="BG9" s="4">
        <f t="shared" si="4"/>
        <v>8.6541905948121403E-2</v>
      </c>
      <c r="BH9" s="4">
        <f t="shared" si="4"/>
        <v>9.4145663271527638E-2</v>
      </c>
      <c r="BI9" s="4">
        <f t="shared" si="4"/>
        <v>9.8359776300164611E-2</v>
      </c>
      <c r="BJ9" s="4">
        <f t="shared" si="4"/>
        <v>9.8755616801639093E-2</v>
      </c>
      <c r="BK9" s="4">
        <f t="shared" si="4"/>
        <v>9.9220597970057417E-2</v>
      </c>
      <c r="BL9" s="4">
        <f t="shared" si="4"/>
        <v>9.6445114655844461E-2</v>
      </c>
      <c r="BM9" s="4">
        <f t="shared" si="4"/>
        <v>9.4765372185617328E-2</v>
      </c>
      <c r="BN9" s="4">
        <f t="shared" si="4"/>
        <v>9.5871248274721252E-2</v>
      </c>
      <c r="BO9" s="4">
        <f t="shared" ref="BO9:BR9" si="5">BO6/BO7</f>
        <v>9.8337735496779516E-2</v>
      </c>
      <c r="BP9" s="4">
        <f t="shared" si="5"/>
        <v>9.9448515163650594E-2</v>
      </c>
      <c r="BQ9" s="4">
        <f t="shared" si="5"/>
        <v>9.7025764765297048E-2</v>
      </c>
      <c r="BR9" s="4">
        <f t="shared" si="5"/>
        <v>9.3941544615781664E-2</v>
      </c>
    </row>
    <row r="10" spans="1:75" x14ac:dyDescent="0.35"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</row>
    <row r="11" spans="1:75" x14ac:dyDescent="0.35">
      <c r="A11" t="s">
        <v>9</v>
      </c>
      <c r="B11" s="13">
        <v>98.2</v>
      </c>
      <c r="C11" s="13">
        <v>101.8</v>
      </c>
      <c r="D11" s="13">
        <v>110.5</v>
      </c>
      <c r="E11" s="13">
        <v>104.3</v>
      </c>
      <c r="F11" s="13">
        <v>118.5</v>
      </c>
      <c r="G11" s="13">
        <v>124.8</v>
      </c>
      <c r="H11" s="13">
        <v>128.4</v>
      </c>
      <c r="I11" s="13">
        <v>120</v>
      </c>
      <c r="J11" s="13">
        <v>135.69999999999999</v>
      </c>
      <c r="K11" s="13">
        <v>137.1</v>
      </c>
      <c r="L11" s="13">
        <v>137</v>
      </c>
      <c r="M11" s="13">
        <v>149.1</v>
      </c>
      <c r="N11" s="13">
        <v>157.5</v>
      </c>
      <c r="O11" s="13">
        <v>168.9</v>
      </c>
      <c r="P11" s="13">
        <v>186.6</v>
      </c>
      <c r="Q11" s="13">
        <v>205.5</v>
      </c>
      <c r="R11" s="13">
        <v>209.8</v>
      </c>
      <c r="S11" s="13">
        <v>228.7</v>
      </c>
      <c r="T11" s="13">
        <v>240.6</v>
      </c>
      <c r="U11" s="13">
        <v>233.8</v>
      </c>
      <c r="V11" s="13">
        <v>245.6</v>
      </c>
      <c r="W11" s="13">
        <v>271.3</v>
      </c>
      <c r="X11" s="13">
        <v>305.39999999999998</v>
      </c>
      <c r="Y11" s="13">
        <v>321.7</v>
      </c>
      <c r="Z11" s="13">
        <v>337.7</v>
      </c>
      <c r="AA11" s="13">
        <v>387.7</v>
      </c>
      <c r="AB11" s="13">
        <v>439.7</v>
      </c>
      <c r="AC11" s="13">
        <v>495.6</v>
      </c>
      <c r="AD11" s="13">
        <v>543</v>
      </c>
      <c r="AE11" s="13">
        <v>560.5</v>
      </c>
      <c r="AF11" s="13">
        <v>620.1</v>
      </c>
      <c r="AG11" s="13">
        <v>603</v>
      </c>
      <c r="AH11" s="13">
        <v>633.1</v>
      </c>
      <c r="AI11" s="13">
        <v>706.3</v>
      </c>
      <c r="AJ11" s="13">
        <v>737</v>
      </c>
      <c r="AK11" s="13">
        <v>736.7</v>
      </c>
      <c r="AL11" s="13">
        <v>780.2</v>
      </c>
      <c r="AM11" s="13">
        <v>871</v>
      </c>
      <c r="AN11" s="13">
        <v>877.6</v>
      </c>
      <c r="AO11" s="13">
        <v>910.7</v>
      </c>
      <c r="AP11" s="13">
        <v>907.3</v>
      </c>
      <c r="AQ11" s="13">
        <v>924</v>
      </c>
      <c r="AR11" s="13">
        <v>952</v>
      </c>
      <c r="AS11" s="14">
        <v>1025.8</v>
      </c>
      <c r="AT11" s="14">
        <v>1083.9000000000001</v>
      </c>
      <c r="AU11" s="14">
        <v>1114</v>
      </c>
      <c r="AV11" s="14">
        <v>1180.5</v>
      </c>
      <c r="AW11" s="14">
        <v>1201.2</v>
      </c>
      <c r="AX11" s="14">
        <v>1247.8</v>
      </c>
      <c r="AY11" s="14">
        <v>1313.3</v>
      </c>
      <c r="AZ11" s="15">
        <v>1113.4000000000001</v>
      </c>
      <c r="BA11" s="15">
        <v>1073.9000000000001</v>
      </c>
      <c r="BB11" s="15">
        <v>1105.3</v>
      </c>
      <c r="BC11" s="15">
        <v>1200.4000000000001</v>
      </c>
      <c r="BD11" s="15">
        <v>1335.4</v>
      </c>
      <c r="BE11" s="15">
        <v>1437.7</v>
      </c>
      <c r="BF11" s="15">
        <v>1454.8</v>
      </c>
      <c r="BG11" s="15">
        <v>1383.2</v>
      </c>
      <c r="BH11" s="15">
        <v>1210.3</v>
      </c>
      <c r="BI11" s="15">
        <v>1345.8</v>
      </c>
      <c r="BJ11" s="15">
        <v>1401.5</v>
      </c>
      <c r="BK11" s="15">
        <v>1550.4</v>
      </c>
      <c r="BL11" s="15">
        <v>1600.5</v>
      </c>
      <c r="BM11" s="15">
        <v>1653.6</v>
      </c>
      <c r="BN11" s="15">
        <v>1693.2</v>
      </c>
      <c r="BO11" s="15">
        <v>1584.4</v>
      </c>
      <c r="BP11" s="15">
        <v>1610.2</v>
      </c>
      <c r="BQ11" s="15">
        <v>1675.5</v>
      </c>
      <c r="BR11" s="15">
        <v>1696.2</v>
      </c>
    </row>
    <row r="12" spans="1:75" x14ac:dyDescent="0.35">
      <c r="B12" s="16">
        <f>B7/B11</f>
        <v>0.8377655157578846</v>
      </c>
      <c r="C12" s="16">
        <f t="shared" ref="C12:BN12" si="6">C7/C11</f>
        <v>0.85469987098708267</v>
      </c>
      <c r="D12" s="16">
        <f t="shared" si="6"/>
        <v>0.82290471781348395</v>
      </c>
      <c r="E12" s="16">
        <f t="shared" si="6"/>
        <v>0.91257293071870194</v>
      </c>
      <c r="F12" s="16">
        <f t="shared" si="6"/>
        <v>0.89209614076383414</v>
      </c>
      <c r="G12" s="16">
        <f t="shared" si="6"/>
        <v>0.95295202623865216</v>
      </c>
      <c r="H12" s="16">
        <f t="shared" si="6"/>
        <v>0.9928844198900022</v>
      </c>
      <c r="I12" s="16">
        <f t="shared" si="6"/>
        <v>1.0821507812046234</v>
      </c>
      <c r="J12" s="16">
        <f t="shared" si="6"/>
        <v>0.98987636348660335</v>
      </c>
      <c r="K12" s="16">
        <f t="shared" si="6"/>
        <v>1.006937275323107</v>
      </c>
      <c r="L12" s="16">
        <f t="shared" si="6"/>
        <v>1.0409566142938993</v>
      </c>
      <c r="M12" s="16">
        <f t="shared" si="6"/>
        <v>0.99789360200551613</v>
      </c>
      <c r="N12" s="16">
        <f t="shared" si="6"/>
        <v>0.98730121885787048</v>
      </c>
      <c r="O12" s="16">
        <f t="shared" si="6"/>
        <v>0.98661808325022937</v>
      </c>
      <c r="P12" s="16">
        <f t="shared" si="6"/>
        <v>0.97932015736957256</v>
      </c>
      <c r="Q12" s="16">
        <f t="shared" si="6"/>
        <v>0.99316170999979891</v>
      </c>
      <c r="R12" s="16">
        <f t="shared" si="6"/>
        <v>1.0656500441713388</v>
      </c>
      <c r="S12" s="16">
        <f t="shared" si="6"/>
        <v>1.0845355610787744</v>
      </c>
      <c r="T12" s="16">
        <f t="shared" si="6"/>
        <v>1.1307854864288305</v>
      </c>
      <c r="U12" s="16">
        <f t="shared" si="6"/>
        <v>1.2724209758552962</v>
      </c>
      <c r="V12" s="16">
        <f t="shared" si="6"/>
        <v>1.3136427948667859</v>
      </c>
      <c r="W12" s="16">
        <f t="shared" si="6"/>
        <v>1.2959105015274692</v>
      </c>
      <c r="X12" s="16">
        <f t="shared" si="6"/>
        <v>1.3062855885918156</v>
      </c>
      <c r="Y12" s="16">
        <f t="shared" si="6"/>
        <v>1.4613398031852989</v>
      </c>
      <c r="Z12" s="16">
        <f t="shared" si="6"/>
        <v>1.5530305032494132</v>
      </c>
      <c r="AA12" s="16">
        <f t="shared" si="6"/>
        <v>1.4843183367321036</v>
      </c>
      <c r="AB12" s="16">
        <f t="shared" si="6"/>
        <v>1.4655978561458167</v>
      </c>
      <c r="AC12" s="16">
        <f t="shared" si="6"/>
        <v>1.4776572234529242</v>
      </c>
      <c r="AD12" s="16">
        <f t="shared" si="6"/>
        <v>1.5505212255451253</v>
      </c>
      <c r="AE12" s="16">
        <f t="shared" si="6"/>
        <v>1.7106151235400289</v>
      </c>
      <c r="AF12" s="16">
        <f t="shared" si="6"/>
        <v>1.6887608333085671</v>
      </c>
      <c r="AG12" s="16">
        <f t="shared" si="6"/>
        <v>1.8436615336983666</v>
      </c>
      <c r="AH12" s="16">
        <f t="shared" si="6"/>
        <v>1.826774992526141</v>
      </c>
      <c r="AI12" s="16">
        <f t="shared" si="6"/>
        <v>1.7127379671451002</v>
      </c>
      <c r="AJ12" s="16">
        <f t="shared" si="6"/>
        <v>1.7261840130298094</v>
      </c>
      <c r="AK12" s="16">
        <f t="shared" si="6"/>
        <v>1.8219947261076721</v>
      </c>
      <c r="AL12" s="16">
        <f t="shared" si="6"/>
        <v>1.8084551009776604</v>
      </c>
      <c r="AM12" s="16">
        <f t="shared" si="6"/>
        <v>1.6969665972516135</v>
      </c>
      <c r="AN12" s="16">
        <f t="shared" si="6"/>
        <v>1.7700905741171757</v>
      </c>
      <c r="AO12" s="16">
        <f t="shared" si="6"/>
        <v>1.7878499286236023</v>
      </c>
      <c r="AP12" s="16">
        <f t="shared" si="6"/>
        <v>1.8486929937163872</v>
      </c>
      <c r="AQ12" s="16">
        <f t="shared" si="6"/>
        <v>1.8772020970506476</v>
      </c>
      <c r="AR12" s="16">
        <f t="shared" si="6"/>
        <v>1.8915495094797217</v>
      </c>
      <c r="AS12" s="16">
        <f t="shared" si="6"/>
        <v>1.8518551230488225</v>
      </c>
      <c r="AT12" s="16">
        <f t="shared" si="6"/>
        <v>1.8468167411315102</v>
      </c>
      <c r="AU12" s="16">
        <f t="shared" si="6"/>
        <v>1.889734405227848</v>
      </c>
      <c r="AV12" s="16">
        <f t="shared" si="6"/>
        <v>1.8725860199327542</v>
      </c>
      <c r="AW12" s="16">
        <f t="shared" si="6"/>
        <v>1.9423823560319586</v>
      </c>
      <c r="AX12" s="16">
        <f t="shared" si="6"/>
        <v>1.9565686141686967</v>
      </c>
      <c r="AY12" s="16">
        <f t="shared" si="6"/>
        <v>1.9233077261503426</v>
      </c>
      <c r="AZ12" s="16">
        <f t="shared" si="6"/>
        <v>2.3301631597319146</v>
      </c>
      <c r="BA12" s="16">
        <f t="shared" si="6"/>
        <v>2.4486569727467971</v>
      </c>
      <c r="BB12" s="16">
        <f t="shared" si="6"/>
        <v>2.4257876289900886</v>
      </c>
      <c r="BC12" s="16">
        <f t="shared" si="6"/>
        <v>2.3342065820529156</v>
      </c>
      <c r="BD12" s="16">
        <f t="shared" si="6"/>
        <v>2.2048596886673173</v>
      </c>
      <c r="BE12" s="16">
        <f t="shared" si="6"/>
        <v>2.1535956114686519</v>
      </c>
      <c r="BF12" s="16">
        <f t="shared" si="6"/>
        <v>2.2379799354744474</v>
      </c>
      <c r="BG12" s="16">
        <f t="shared" si="6"/>
        <v>2.4796294528825125</v>
      </c>
      <c r="BH12" s="16">
        <f t="shared" si="6"/>
        <v>2.8169694861361814</v>
      </c>
      <c r="BI12" s="16">
        <f t="shared" si="6"/>
        <v>2.5852391055691402</v>
      </c>
      <c r="BJ12" s="16">
        <f t="shared" si="6"/>
        <v>2.5835765130019031</v>
      </c>
      <c r="BK12" s="16">
        <f t="shared" si="6"/>
        <v>2.402603435866054</v>
      </c>
      <c r="BL12" s="16">
        <f t="shared" si="6"/>
        <v>2.4142897507971317</v>
      </c>
      <c r="BM12" s="16">
        <f t="shared" si="6"/>
        <v>2.3984298485934858</v>
      </c>
      <c r="BN12" s="16">
        <f t="shared" si="6"/>
        <v>2.3799526349562345</v>
      </c>
      <c r="BO12" s="16">
        <f t="shared" ref="BO12:BR12" si="7">BO7/BO11</f>
        <v>2.6064793798036994</v>
      </c>
      <c r="BP12" s="16">
        <f t="shared" si="7"/>
        <v>2.6710471492648318</v>
      </c>
      <c r="BQ12" s="16">
        <f t="shared" si="7"/>
        <v>2.6823389481105209</v>
      </c>
      <c r="BR12" s="16">
        <f t="shared" si="7"/>
        <v>2.7412451361867705</v>
      </c>
    </row>
    <row r="13" spans="1:75" x14ac:dyDescent="0.35">
      <c r="A13" t="s">
        <v>12</v>
      </c>
      <c r="B13" s="7">
        <v>95864</v>
      </c>
      <c r="C13" s="7">
        <v>100058</v>
      </c>
      <c r="D13" s="7">
        <v>109588</v>
      </c>
      <c r="E13" s="7">
        <v>103883</v>
      </c>
      <c r="F13" s="7">
        <v>117477</v>
      </c>
      <c r="G13" s="7">
        <v>122652</v>
      </c>
      <c r="H13" s="7">
        <v>127755</v>
      </c>
      <c r="I13" s="7">
        <v>121108</v>
      </c>
      <c r="J13" s="7">
        <v>136167</v>
      </c>
      <c r="K13" s="7">
        <v>137999</v>
      </c>
      <c r="L13" s="7">
        <v>138775</v>
      </c>
      <c r="M13" s="7">
        <v>152477</v>
      </c>
      <c r="N13" s="7">
        <v>161170</v>
      </c>
      <c r="O13" s="7">
        <v>173272</v>
      </c>
      <c r="P13" s="7">
        <v>191500</v>
      </c>
      <c r="Q13" s="7">
        <v>212464</v>
      </c>
      <c r="R13" s="7">
        <v>217832</v>
      </c>
      <c r="S13" s="7">
        <v>237113</v>
      </c>
      <c r="T13" s="7">
        <v>249149</v>
      </c>
      <c r="U13" s="7">
        <v>245871</v>
      </c>
      <c r="V13" s="7">
        <v>259354</v>
      </c>
      <c r="W13" s="7">
        <v>285215</v>
      </c>
      <c r="X13" s="7">
        <v>315234</v>
      </c>
      <c r="Y13" s="7">
        <v>331930</v>
      </c>
      <c r="Z13" s="7">
        <v>352312</v>
      </c>
      <c r="AA13" s="7">
        <v>402688</v>
      </c>
      <c r="AB13" s="7">
        <v>456673</v>
      </c>
      <c r="AC13" s="7">
        <v>510013</v>
      </c>
      <c r="AD13" s="7">
        <v>568044</v>
      </c>
      <c r="AE13" s="7">
        <v>585597</v>
      </c>
      <c r="AF13" s="7">
        <v>651190</v>
      </c>
      <c r="AG13" s="7">
        <v>641779</v>
      </c>
      <c r="AH13" s="7">
        <v>698092</v>
      </c>
      <c r="AI13" s="7">
        <v>778383</v>
      </c>
      <c r="AJ13" s="7">
        <v>805317</v>
      </c>
      <c r="AK13" s="7">
        <v>832417</v>
      </c>
      <c r="AL13" s="7">
        <v>880651</v>
      </c>
      <c r="AM13" s="7">
        <v>962490</v>
      </c>
      <c r="AN13" s="7">
        <v>1017834</v>
      </c>
      <c r="AO13" s="7">
        <v>1037425</v>
      </c>
      <c r="AP13" s="7">
        <v>1044988</v>
      </c>
      <c r="AQ13" s="7">
        <v>1087318</v>
      </c>
      <c r="AR13" s="7">
        <v>1127393</v>
      </c>
      <c r="AS13" s="7">
        <v>1197713</v>
      </c>
      <c r="AT13" s="7">
        <v>1265457</v>
      </c>
      <c r="AU13" s="7">
        <v>1307633</v>
      </c>
      <c r="AV13" s="7">
        <v>1390088</v>
      </c>
      <c r="AW13" s="7">
        <v>1435125</v>
      </c>
      <c r="AX13" s="7">
        <v>1493708</v>
      </c>
      <c r="AY13" s="7">
        <v>1555335</v>
      </c>
      <c r="AZ13" s="7">
        <v>1478483</v>
      </c>
      <c r="BA13" s="7">
        <v>1472749</v>
      </c>
      <c r="BB13" s="7">
        <v>1531094</v>
      </c>
      <c r="BC13" s="7">
        <v>1619158</v>
      </c>
      <c r="BD13" s="7">
        <v>1704173</v>
      </c>
      <c r="BE13" s="7">
        <v>1804221</v>
      </c>
      <c r="BF13" s="7">
        <v>1854330</v>
      </c>
      <c r="BG13" s="7">
        <v>1814120</v>
      </c>
      <c r="BH13" s="7">
        <v>1726712</v>
      </c>
      <c r="BI13" s="7">
        <v>1830585</v>
      </c>
      <c r="BJ13" s="7">
        <v>1907311</v>
      </c>
      <c r="BK13" s="7">
        <v>1983643</v>
      </c>
      <c r="BL13" s="7">
        <v>2035177</v>
      </c>
      <c r="BM13" s="7">
        <v>2111498</v>
      </c>
      <c r="BN13" s="7">
        <v>2184983</v>
      </c>
      <c r="BO13" s="7">
        <v>2182952</v>
      </c>
      <c r="BP13" s="7">
        <v>2244276</v>
      </c>
    </row>
    <row r="14" spans="1:75" x14ac:dyDescent="0.35">
      <c r="A14" t="s">
        <v>5</v>
      </c>
      <c r="B14" s="3">
        <f>B13/1000</f>
        <v>95.864000000000004</v>
      </c>
      <c r="C14" s="3">
        <f t="shared" ref="C14:BN14" si="8">C13/1000</f>
        <v>100.05800000000001</v>
      </c>
      <c r="D14" s="3">
        <f t="shared" si="8"/>
        <v>109.58799999999999</v>
      </c>
      <c r="E14" s="3">
        <f t="shared" si="8"/>
        <v>103.883</v>
      </c>
      <c r="F14" s="3">
        <f t="shared" si="8"/>
        <v>117.477</v>
      </c>
      <c r="G14" s="3">
        <f t="shared" si="8"/>
        <v>122.652</v>
      </c>
      <c r="H14" s="3">
        <f t="shared" si="8"/>
        <v>127.755</v>
      </c>
      <c r="I14" s="3">
        <f t="shared" si="8"/>
        <v>121.108</v>
      </c>
      <c r="J14" s="3">
        <f t="shared" si="8"/>
        <v>136.167</v>
      </c>
      <c r="K14" s="3">
        <f t="shared" si="8"/>
        <v>137.999</v>
      </c>
      <c r="L14" s="3">
        <f t="shared" si="8"/>
        <v>138.77500000000001</v>
      </c>
      <c r="M14" s="3">
        <f t="shared" si="8"/>
        <v>152.477</v>
      </c>
      <c r="N14" s="3">
        <f t="shared" si="8"/>
        <v>161.16999999999999</v>
      </c>
      <c r="O14" s="3">
        <f t="shared" si="8"/>
        <v>173.27199999999999</v>
      </c>
      <c r="P14" s="3">
        <f t="shared" si="8"/>
        <v>191.5</v>
      </c>
      <c r="Q14" s="3">
        <f t="shared" si="8"/>
        <v>212.464</v>
      </c>
      <c r="R14" s="3">
        <f t="shared" si="8"/>
        <v>217.83199999999999</v>
      </c>
      <c r="S14" s="3">
        <f t="shared" si="8"/>
        <v>237.113</v>
      </c>
      <c r="T14" s="3">
        <f t="shared" si="8"/>
        <v>249.149</v>
      </c>
      <c r="U14" s="3">
        <f t="shared" si="8"/>
        <v>245.87100000000001</v>
      </c>
      <c r="V14" s="3">
        <f t="shared" si="8"/>
        <v>259.35399999999998</v>
      </c>
      <c r="W14" s="3">
        <f t="shared" si="8"/>
        <v>285.21499999999997</v>
      </c>
      <c r="X14" s="3">
        <f t="shared" si="8"/>
        <v>315.23399999999998</v>
      </c>
      <c r="Y14" s="3">
        <f t="shared" si="8"/>
        <v>331.93</v>
      </c>
      <c r="Z14" s="3">
        <f t="shared" si="8"/>
        <v>352.31200000000001</v>
      </c>
      <c r="AA14" s="3">
        <f t="shared" si="8"/>
        <v>402.68799999999999</v>
      </c>
      <c r="AB14" s="3">
        <f t="shared" si="8"/>
        <v>456.673</v>
      </c>
      <c r="AC14" s="3">
        <f t="shared" si="8"/>
        <v>510.01299999999998</v>
      </c>
      <c r="AD14" s="3">
        <f t="shared" si="8"/>
        <v>568.04399999999998</v>
      </c>
      <c r="AE14" s="3">
        <f t="shared" si="8"/>
        <v>585.59699999999998</v>
      </c>
      <c r="AF14" s="3">
        <f t="shared" si="8"/>
        <v>651.19000000000005</v>
      </c>
      <c r="AG14" s="3">
        <f t="shared" si="8"/>
        <v>641.779</v>
      </c>
      <c r="AH14" s="3">
        <f t="shared" si="8"/>
        <v>698.09199999999998</v>
      </c>
      <c r="AI14" s="3">
        <f t="shared" si="8"/>
        <v>778.38300000000004</v>
      </c>
      <c r="AJ14" s="3">
        <f t="shared" si="8"/>
        <v>805.31700000000001</v>
      </c>
      <c r="AK14" s="3">
        <f t="shared" si="8"/>
        <v>832.41700000000003</v>
      </c>
      <c r="AL14" s="3">
        <f t="shared" si="8"/>
        <v>880.65099999999995</v>
      </c>
      <c r="AM14" s="3">
        <f t="shared" si="8"/>
        <v>962.49</v>
      </c>
      <c r="AN14" s="3">
        <f t="shared" si="8"/>
        <v>1017.8339999999999</v>
      </c>
      <c r="AO14" s="3">
        <f t="shared" si="8"/>
        <v>1037.425</v>
      </c>
      <c r="AP14" s="3">
        <f t="shared" si="8"/>
        <v>1044.9880000000001</v>
      </c>
      <c r="AQ14" s="3">
        <f t="shared" si="8"/>
        <v>1087.318</v>
      </c>
      <c r="AR14" s="3">
        <f t="shared" si="8"/>
        <v>1127.393</v>
      </c>
      <c r="AS14" s="3">
        <f t="shared" si="8"/>
        <v>1197.713</v>
      </c>
      <c r="AT14" s="3">
        <f t="shared" si="8"/>
        <v>1265.4570000000001</v>
      </c>
      <c r="AU14" s="3">
        <f t="shared" si="8"/>
        <v>1307.633</v>
      </c>
      <c r="AV14" s="3">
        <f t="shared" si="8"/>
        <v>1390.088</v>
      </c>
      <c r="AW14" s="3">
        <f t="shared" si="8"/>
        <v>1435.125</v>
      </c>
      <c r="AX14" s="3">
        <f t="shared" si="8"/>
        <v>1493.7080000000001</v>
      </c>
      <c r="AY14" s="3">
        <f t="shared" si="8"/>
        <v>1555.335</v>
      </c>
      <c r="AZ14" s="3">
        <f t="shared" si="8"/>
        <v>1478.4829999999999</v>
      </c>
      <c r="BA14" s="3">
        <f t="shared" si="8"/>
        <v>1472.749</v>
      </c>
      <c r="BB14" s="3">
        <f t="shared" si="8"/>
        <v>1531.0940000000001</v>
      </c>
      <c r="BC14" s="3">
        <f t="shared" si="8"/>
        <v>1619.1579999999999</v>
      </c>
      <c r="BD14" s="3">
        <f t="shared" si="8"/>
        <v>1704.173</v>
      </c>
      <c r="BE14" s="3">
        <f t="shared" si="8"/>
        <v>1804.221</v>
      </c>
      <c r="BF14" s="3">
        <f t="shared" si="8"/>
        <v>1854.33</v>
      </c>
      <c r="BG14" s="3">
        <f t="shared" si="8"/>
        <v>1814.12</v>
      </c>
      <c r="BH14" s="3">
        <f t="shared" si="8"/>
        <v>1726.712</v>
      </c>
      <c r="BI14" s="3">
        <f t="shared" si="8"/>
        <v>1830.585</v>
      </c>
      <c r="BJ14" s="3">
        <f t="shared" si="8"/>
        <v>1907.3109999999999</v>
      </c>
      <c r="BK14" s="3">
        <f t="shared" si="8"/>
        <v>1983.643</v>
      </c>
      <c r="BL14" s="3">
        <f t="shared" si="8"/>
        <v>2035.1769999999999</v>
      </c>
      <c r="BM14" s="3">
        <f t="shared" si="8"/>
        <v>2111.498</v>
      </c>
      <c r="BN14" s="3">
        <f t="shared" si="8"/>
        <v>2184.9830000000002</v>
      </c>
      <c r="BO14" s="3">
        <f t="shared" ref="BO14:BP14" si="9">BO13/1000</f>
        <v>2182.9520000000002</v>
      </c>
      <c r="BP14" s="3">
        <f t="shared" si="9"/>
        <v>2244.2759999999998</v>
      </c>
      <c r="BQ14">
        <v>2314.4</v>
      </c>
      <c r="BR14">
        <v>2345.8000000000002</v>
      </c>
    </row>
    <row r="15" spans="1:75" x14ac:dyDescent="0.35">
      <c r="A15" t="s">
        <v>6</v>
      </c>
      <c r="B15" s="4">
        <f>B7/B14</f>
        <v>0.85818006391788648</v>
      </c>
      <c r="C15" s="4">
        <f t="shared" ref="C15:BN15" si="10">C7/C14</f>
        <v>0.86958011219977427</v>
      </c>
      <c r="D15" s="4">
        <f t="shared" si="10"/>
        <v>0.82975299593376994</v>
      </c>
      <c r="E15" s="4">
        <f t="shared" si="10"/>
        <v>0.91623611826728735</v>
      </c>
      <c r="F15" s="4">
        <f t="shared" si="10"/>
        <v>0.89986459205218339</v>
      </c>
      <c r="G15" s="4">
        <f t="shared" si="10"/>
        <v>0.96964104029762077</v>
      </c>
      <c r="H15" s="4">
        <f t="shared" si="10"/>
        <v>0.99789722135240344</v>
      </c>
      <c r="I15" s="4">
        <f t="shared" si="10"/>
        <v>1.0722503364315716</v>
      </c>
      <c r="J15" s="4">
        <f t="shared" si="10"/>
        <v>0.98648147146615606</v>
      </c>
      <c r="K15" s="4">
        <f t="shared" si="10"/>
        <v>1.0003775422053636</v>
      </c>
      <c r="L15" s="4">
        <f t="shared" si="10"/>
        <v>1.0276422710017237</v>
      </c>
      <c r="M15" s="4">
        <f t="shared" si="10"/>
        <v>0.97579265108194968</v>
      </c>
      <c r="N15" s="4">
        <f t="shared" si="10"/>
        <v>0.96481939548374152</v>
      </c>
      <c r="O15" s="4">
        <f t="shared" si="10"/>
        <v>0.96172373067179784</v>
      </c>
      <c r="P15" s="4">
        <f t="shared" si="10"/>
        <v>0.95426183480502469</v>
      </c>
      <c r="Q15" s="4">
        <f t="shared" si="10"/>
        <v>0.96060853323367101</v>
      </c>
      <c r="R15" s="4">
        <f t="shared" si="10"/>
        <v>1.0263569138930317</v>
      </c>
      <c r="S15" s="4">
        <f t="shared" si="10"/>
        <v>1.0460551838942431</v>
      </c>
      <c r="T15" s="4">
        <f t="shared" si="10"/>
        <v>1.0919850693150548</v>
      </c>
      <c r="U15" s="4">
        <f t="shared" si="10"/>
        <v>1.2099516582068168</v>
      </c>
      <c r="V15" s="4">
        <f t="shared" si="10"/>
        <v>1.2439780007992267</v>
      </c>
      <c r="W15" s="4">
        <f t="shared" si="10"/>
        <v>1.2326859353975157</v>
      </c>
      <c r="X15" s="4">
        <f t="shared" si="10"/>
        <v>1.2655348685609435</v>
      </c>
      <c r="Y15" s="4">
        <f t="shared" si="10"/>
        <v>1.4163016741021017</v>
      </c>
      <c r="Z15" s="4">
        <f t="shared" si="10"/>
        <v>1.4886191811443459</v>
      </c>
      <c r="AA15" s="4">
        <f t="shared" si="10"/>
        <v>1.4290721828091142</v>
      </c>
      <c r="AB15" s="4">
        <f t="shared" si="10"/>
        <v>1.4111265114147664</v>
      </c>
      <c r="AC15" s="4">
        <f t="shared" si="10"/>
        <v>1.4358985358084386</v>
      </c>
      <c r="AD15" s="4">
        <f t="shared" si="10"/>
        <v>1.482161637955868</v>
      </c>
      <c r="AE15" s="4">
        <f t="shared" si="10"/>
        <v>1.6373030885475612</v>
      </c>
      <c r="AF15" s="4">
        <f t="shared" si="10"/>
        <v>1.6081337132551825</v>
      </c>
      <c r="AG15" s="4">
        <f t="shared" si="10"/>
        <v>1.7322597106170741</v>
      </c>
      <c r="AH15" s="4">
        <f t="shared" si="10"/>
        <v>1.6567031963814223</v>
      </c>
      <c r="AI15" s="4">
        <f t="shared" si="10"/>
        <v>1.5541280143510126</v>
      </c>
      <c r="AJ15" s="4">
        <f t="shared" si="10"/>
        <v>1.5797476243553403</v>
      </c>
      <c r="AK15" s="4">
        <f t="shared" si="10"/>
        <v>1.612489310914508</v>
      </c>
      <c r="AL15" s="4">
        <f t="shared" si="10"/>
        <v>1.6021746069473273</v>
      </c>
      <c r="AM15" s="4">
        <f t="shared" si="10"/>
        <v>1.5356605327911514</v>
      </c>
      <c r="AN15" s="4">
        <f t="shared" si="10"/>
        <v>1.526213005112065</v>
      </c>
      <c r="AO15" s="4">
        <f t="shared" si="10"/>
        <v>1.5694579656336745</v>
      </c>
      <c r="AP15" s="4">
        <f t="shared" si="10"/>
        <v>1.6051085306232014</v>
      </c>
      <c r="AQ15" s="4">
        <f t="shared" si="10"/>
        <v>1.5952414451658101</v>
      </c>
      <c r="AR15" s="4">
        <f t="shared" si="10"/>
        <v>1.5972736508251293</v>
      </c>
      <c r="AS15" s="4">
        <f t="shared" si="10"/>
        <v>1.5860502350926158</v>
      </c>
      <c r="AT15" s="4">
        <f t="shared" si="10"/>
        <v>1.5818511934522024</v>
      </c>
      <c r="AU15" s="4">
        <f t="shared" si="10"/>
        <v>1.6099044054591942</v>
      </c>
      <c r="AV15" s="4">
        <f t="shared" si="10"/>
        <v>1.5902502550418509</v>
      </c>
      <c r="AW15" s="4">
        <f t="shared" si="10"/>
        <v>1.6257745395457461</v>
      </c>
      <c r="AX15" s="4">
        <f t="shared" si="10"/>
        <v>1.6344602270053448</v>
      </c>
      <c r="AY15" s="4">
        <f t="shared" si="10"/>
        <v>1.6240102850853642</v>
      </c>
      <c r="AZ15" s="4">
        <f t="shared" si="10"/>
        <v>1.7547740907710905</v>
      </c>
      <c r="BA15" s="4">
        <f t="shared" si="10"/>
        <v>1.7855131614638922</v>
      </c>
      <c r="BB15" s="4">
        <f t="shared" si="10"/>
        <v>1.7511812248776004</v>
      </c>
      <c r="BC15" s="4">
        <f t="shared" si="10"/>
        <v>1.7305177018526421</v>
      </c>
      <c r="BD15" s="4">
        <f t="shared" si="10"/>
        <v>1.7277410381729645</v>
      </c>
      <c r="BE15" s="4">
        <f t="shared" si="10"/>
        <v>1.7161004170822094</v>
      </c>
      <c r="BF15" s="4">
        <f t="shared" si="10"/>
        <v>1.7557895359122844</v>
      </c>
      <c r="BG15" s="4">
        <f t="shared" si="10"/>
        <v>1.8906265623151124</v>
      </c>
      <c r="BH15" s="4">
        <f t="shared" si="10"/>
        <v>1.9744915012292843</v>
      </c>
      <c r="BI15" s="4">
        <f t="shared" si="10"/>
        <v>1.9006026971022643</v>
      </c>
      <c r="BJ15" s="4">
        <f t="shared" si="10"/>
        <v>1.8984226919323419</v>
      </c>
      <c r="BK15" s="4">
        <f t="shared" si="10"/>
        <v>1.8778562306658659</v>
      </c>
      <c r="BL15" s="4">
        <f t="shared" si="10"/>
        <v>1.8986411236717051</v>
      </c>
      <c r="BM15" s="4">
        <f t="shared" si="10"/>
        <v>1.8783080058016575</v>
      </c>
      <c r="BN15" s="4">
        <f t="shared" si="10"/>
        <v>1.8442870271795688</v>
      </c>
      <c r="BO15" s="4">
        <f t="shared" ref="BO15:BR15" si="11">BO7/BO14</f>
        <v>1.8917987795246902</v>
      </c>
      <c r="BP15" s="4">
        <f t="shared" si="11"/>
        <v>1.9163953630240813</v>
      </c>
      <c r="BQ15" s="4">
        <f t="shared" si="11"/>
        <v>1.9418678307808406</v>
      </c>
      <c r="BR15" s="4">
        <f t="shared" si="11"/>
        <v>1.9821382897092674</v>
      </c>
    </row>
    <row r="17" spans="1:70" x14ac:dyDescent="0.35">
      <c r="A17" s="8" t="s">
        <v>11</v>
      </c>
      <c r="B17" s="6">
        <v>4.2803346407410494</v>
      </c>
      <c r="C17" s="6">
        <v>4.1095764456615163</v>
      </c>
      <c r="D17" s="6">
        <v>4.1861882687885537</v>
      </c>
      <c r="E17" s="6">
        <v>4.33844806176179</v>
      </c>
      <c r="F17" s="6">
        <v>4.2133609132000309</v>
      </c>
      <c r="G17" s="6">
        <v>4.1822065681766301</v>
      </c>
      <c r="H17" s="6">
        <v>4.0869555007631799</v>
      </c>
      <c r="I17" s="6">
        <v>4.4417874954585992</v>
      </c>
      <c r="J17" s="6">
        <v>4.4489119977674472</v>
      </c>
      <c r="K17" s="6">
        <v>4.4602714512424004</v>
      </c>
      <c r="L17" s="6">
        <v>4.4128625472887766</v>
      </c>
      <c r="M17" s="6">
        <v>4.3196219757733951</v>
      </c>
      <c r="N17" s="6">
        <v>4.2599739405596573</v>
      </c>
      <c r="O17" s="6">
        <v>4.2136063530172212</v>
      </c>
      <c r="P17" s="6">
        <v>4.1828302872062659</v>
      </c>
      <c r="Q17" s="6">
        <v>4.1061168009639282</v>
      </c>
      <c r="R17" s="6">
        <v>4.1267674170920712</v>
      </c>
      <c r="S17" s="6">
        <v>4.0873971481951648</v>
      </c>
      <c r="T17" s="6">
        <v>4.1555735724405878</v>
      </c>
      <c r="U17" s="6">
        <v>4.1598195801863582</v>
      </c>
      <c r="V17" s="6">
        <v>4.1614704226655457</v>
      </c>
      <c r="W17" s="6">
        <v>4.2454464176147821</v>
      </c>
      <c r="X17" s="6">
        <v>4.4820990121623936</v>
      </c>
      <c r="Y17" s="6">
        <v>5.0521435242370378</v>
      </c>
      <c r="Z17" s="6">
        <v>4.8208406185426558</v>
      </c>
      <c r="AA17" s="6">
        <v>4.7822482914812463</v>
      </c>
      <c r="AB17" s="6">
        <v>4.8042844661278421</v>
      </c>
      <c r="AC17" s="6">
        <v>4.8138047461535294</v>
      </c>
      <c r="AD17" s="6">
        <v>4.9300793600495734</v>
      </c>
      <c r="AE17" s="6">
        <v>5.1817256577475632</v>
      </c>
      <c r="AF17" s="6">
        <v>5.0527219398332281</v>
      </c>
      <c r="AG17" s="6">
        <v>4.9546323578677391</v>
      </c>
      <c r="AH17" s="6">
        <v>4.7348229173232186</v>
      </c>
      <c r="AI17" s="6">
        <v>4.653067962686749</v>
      </c>
      <c r="AJ17" s="6">
        <v>4.5335451753781433</v>
      </c>
      <c r="AK17" s="6">
        <v>4.3029335056828488</v>
      </c>
      <c r="AL17" s="6">
        <v>4.4776296171809262</v>
      </c>
      <c r="AM17" s="6">
        <v>4.4606572535818554</v>
      </c>
      <c r="AN17" s="6">
        <v>4.4500969706258582</v>
      </c>
      <c r="AO17" s="6">
        <v>4.4656404077403185</v>
      </c>
      <c r="AP17" s="6">
        <v>4.3474566215114434</v>
      </c>
      <c r="AQ17" s="6">
        <v>4.3719261522388111</v>
      </c>
      <c r="AR17" s="6">
        <v>4.3935548650736695</v>
      </c>
      <c r="AS17" s="6">
        <v>4.4425308901214233</v>
      </c>
      <c r="AT17" s="6">
        <v>4.5387484521402151</v>
      </c>
      <c r="AU17" s="6">
        <v>4.533196240841276</v>
      </c>
      <c r="AV17" s="6">
        <v>4.5334496808835123</v>
      </c>
      <c r="AW17" s="6">
        <v>4.4532573817611709</v>
      </c>
      <c r="AX17" s="6">
        <v>4.4168204227332248</v>
      </c>
      <c r="AY17" s="6">
        <v>4.4333130804617653</v>
      </c>
      <c r="AZ17" s="6">
        <v>4.412845463897793</v>
      </c>
      <c r="BA17" s="6">
        <v>4.3503482263440683</v>
      </c>
      <c r="BB17" s="6">
        <v>4.2587430948067198</v>
      </c>
      <c r="BC17" s="6">
        <v>4.3559170877703099</v>
      </c>
      <c r="BD17" s="6">
        <v>4.5990735682351502</v>
      </c>
      <c r="BE17" s="6">
        <v>4.6010444396778443</v>
      </c>
      <c r="BF17" s="6">
        <v>4.7750368057465495</v>
      </c>
      <c r="BG17" s="6">
        <v>5.0170595109474565</v>
      </c>
      <c r="BH17" s="6">
        <v>4.1766884112695113</v>
      </c>
      <c r="BI17" s="6">
        <v>4.4545634319083787</v>
      </c>
      <c r="BJ17" s="6">
        <v>4.8532059008730091</v>
      </c>
      <c r="BK17" s="12">
        <v>4.9896217113797938</v>
      </c>
      <c r="BL17" s="12">
        <v>4.9634519805211106</v>
      </c>
      <c r="BM17" s="12">
        <v>4.8779631255487272</v>
      </c>
      <c r="BN17" s="12">
        <v>4.3590345604808416</v>
      </c>
      <c r="BO17" s="12">
        <v>4.2897080535314567</v>
      </c>
      <c r="BP17" s="12">
        <v>4.2972873900293251</v>
      </c>
      <c r="BQ17" s="12">
        <v>4.3657967507777391</v>
      </c>
      <c r="BR17" s="12">
        <v>4.3365163270526041</v>
      </c>
    </row>
    <row r="18" spans="1:70" s="9" customFormat="1" x14ac:dyDescent="0.35">
      <c r="A18" s="9" t="s">
        <v>10</v>
      </c>
      <c r="B18" s="10">
        <v>63659</v>
      </c>
      <c r="C18" s="10">
        <v>68840</v>
      </c>
      <c r="D18" s="10">
        <v>76391</v>
      </c>
      <c r="E18" s="10">
        <v>72882</v>
      </c>
      <c r="F18" s="10">
        <v>80008</v>
      </c>
      <c r="G18" s="10">
        <v>86457</v>
      </c>
      <c r="H18" s="10">
        <v>90235</v>
      </c>
      <c r="I18" s="10">
        <v>86464</v>
      </c>
      <c r="J18" s="10">
        <v>95780</v>
      </c>
      <c r="K18" s="10">
        <v>99421</v>
      </c>
      <c r="L18" s="10">
        <v>99626</v>
      </c>
      <c r="M18" s="10">
        <v>107881</v>
      </c>
      <c r="N18" s="10">
        <v>112455</v>
      </c>
      <c r="O18" s="10">
        <v>119913</v>
      </c>
      <c r="P18" s="10">
        <v>129455</v>
      </c>
      <c r="Q18" s="10">
        <v>144532</v>
      </c>
      <c r="R18" s="10">
        <v>151457</v>
      </c>
      <c r="S18" s="10">
        <v>164914</v>
      </c>
      <c r="T18" s="10">
        <v>179143</v>
      </c>
      <c r="U18" s="10">
        <v>179918</v>
      </c>
      <c r="V18" s="10">
        <v>183287</v>
      </c>
      <c r="W18" s="10">
        <v>201502</v>
      </c>
      <c r="X18" s="10">
        <v>226659</v>
      </c>
      <c r="Y18" s="10">
        <v>245225</v>
      </c>
      <c r="Z18" s="10">
        <v>248471</v>
      </c>
      <c r="AA18" s="10">
        <v>280173</v>
      </c>
      <c r="AB18" s="10">
        <v>317519</v>
      </c>
      <c r="AC18" s="10">
        <v>356352</v>
      </c>
      <c r="AD18" s="10">
        <v>399882</v>
      </c>
      <c r="AE18" s="10">
        <v>427411</v>
      </c>
      <c r="AF18" s="10">
        <v>467861</v>
      </c>
      <c r="AG18" s="10">
        <v>469317</v>
      </c>
      <c r="AH18" s="10">
        <v>489147</v>
      </c>
      <c r="AI18" s="11">
        <v>540835</v>
      </c>
      <c r="AJ18" s="11">
        <v>569230</v>
      </c>
      <c r="AK18" s="11">
        <v>588592</v>
      </c>
      <c r="AL18" s="11">
        <v>611962</v>
      </c>
      <c r="AM18" s="11">
        <v>654175</v>
      </c>
      <c r="AN18" s="11">
        <v>680398</v>
      </c>
      <c r="AO18" s="11">
        <v>696680</v>
      </c>
      <c r="AP18" s="11">
        <v>704384</v>
      </c>
      <c r="AQ18" s="11">
        <v>737784</v>
      </c>
      <c r="AR18" s="11">
        <v>756569</v>
      </c>
      <c r="AS18" s="11">
        <v>786766</v>
      </c>
      <c r="AT18" s="11">
        <v>807087</v>
      </c>
      <c r="AU18" s="11">
        <v>828734</v>
      </c>
      <c r="AV18" s="11">
        <v>872176</v>
      </c>
      <c r="AW18" s="11">
        <v>912268</v>
      </c>
      <c r="AX18" s="11">
        <v>949053</v>
      </c>
      <c r="AY18" s="11">
        <v>1005495</v>
      </c>
      <c r="AZ18" s="11">
        <v>881895</v>
      </c>
      <c r="BA18" s="11">
        <v>846528</v>
      </c>
      <c r="BB18" s="11">
        <v>846989</v>
      </c>
      <c r="BC18" s="11">
        <v>873695</v>
      </c>
      <c r="BD18" s="11">
        <v>895469</v>
      </c>
      <c r="BE18" s="11">
        <v>923977</v>
      </c>
      <c r="BF18" s="11">
        <v>943645</v>
      </c>
      <c r="BG18" s="11">
        <v>931892</v>
      </c>
      <c r="BH18" s="11">
        <v>835178</v>
      </c>
      <c r="BI18" s="11">
        <v>847169</v>
      </c>
      <c r="BJ18" s="11">
        <v>882357</v>
      </c>
      <c r="BK18" s="11">
        <v>916945</v>
      </c>
      <c r="BL18" s="11">
        <v>931827</v>
      </c>
      <c r="BM18" s="11">
        <v>973018</v>
      </c>
      <c r="BN18" s="11">
        <v>1006425</v>
      </c>
      <c r="BO18" s="11">
        <v>1013204</v>
      </c>
      <c r="BP18" s="11">
        <v>1054183</v>
      </c>
      <c r="BQ18" s="11">
        <v>1101267</v>
      </c>
      <c r="BR18" s="11">
        <v>1131337</v>
      </c>
    </row>
    <row r="19" spans="1:70" x14ac:dyDescent="0.35">
      <c r="A19" s="9" t="s">
        <v>7</v>
      </c>
      <c r="B19" s="3">
        <f>B18/(B17*1000)</f>
        <v>14.872435298418349</v>
      </c>
      <c r="C19" s="3">
        <f t="shared" ref="C19:BN19" si="12">C18/(C17*1000)</f>
        <v>16.751118006984505</v>
      </c>
      <c r="D19" s="3">
        <f t="shared" si="12"/>
        <v>18.248343145375756</v>
      </c>
      <c r="E19" s="3">
        <f t="shared" si="12"/>
        <v>16.799094736748678</v>
      </c>
      <c r="F19" s="3">
        <f t="shared" si="12"/>
        <v>18.989116206338526</v>
      </c>
      <c r="G19" s="3">
        <f t="shared" si="12"/>
        <v>20.672580034154976</v>
      </c>
      <c r="H19" s="3">
        <f t="shared" si="12"/>
        <v>22.078782111317317</v>
      </c>
      <c r="I19" s="3">
        <f t="shared" si="12"/>
        <v>19.466037060170724</v>
      </c>
      <c r="J19" s="3">
        <f t="shared" si="12"/>
        <v>21.528859201545078</v>
      </c>
      <c r="K19" s="3">
        <f t="shared" si="12"/>
        <v>22.290347367155526</v>
      </c>
      <c r="L19" s="3">
        <f t="shared" si="12"/>
        <v>22.576275361490541</v>
      </c>
      <c r="M19" s="3">
        <f t="shared" si="12"/>
        <v>24.974639124685147</v>
      </c>
      <c r="N19" s="3">
        <f t="shared" si="12"/>
        <v>26.398048807130998</v>
      </c>
      <c r="O19" s="3">
        <f t="shared" si="12"/>
        <v>28.458519841117656</v>
      </c>
      <c r="P19" s="3">
        <f t="shared" si="12"/>
        <v>30.949139962946877</v>
      </c>
      <c r="Q19" s="3">
        <f t="shared" si="12"/>
        <v>35.199193546094577</v>
      </c>
      <c r="R19" s="3">
        <f t="shared" si="12"/>
        <v>36.701123347223735</v>
      </c>
      <c r="S19" s="3">
        <f t="shared" si="12"/>
        <v>40.346947952640129</v>
      </c>
      <c r="T19" s="3">
        <f t="shared" si="12"/>
        <v>43.109091170485158</v>
      </c>
      <c r="U19" s="3">
        <f t="shared" si="12"/>
        <v>43.251395050152567</v>
      </c>
      <c r="V19" s="3">
        <f t="shared" si="12"/>
        <v>44.043806968258885</v>
      </c>
      <c r="W19" s="3">
        <f t="shared" si="12"/>
        <v>47.463088725828229</v>
      </c>
      <c r="X19" s="3">
        <f t="shared" si="12"/>
        <v>50.569833326963504</v>
      </c>
      <c r="Y19" s="3">
        <f t="shared" si="12"/>
        <v>48.538803148319751</v>
      </c>
      <c r="Z19" s="3">
        <f t="shared" si="12"/>
        <v>51.541011134923806</v>
      </c>
      <c r="AA19" s="3">
        <f t="shared" si="12"/>
        <v>58.586042154916981</v>
      </c>
      <c r="AB19" s="3">
        <f t="shared" si="12"/>
        <v>66.09079921029614</v>
      </c>
      <c r="AC19" s="3">
        <f t="shared" si="12"/>
        <v>74.027098894017882</v>
      </c>
      <c r="AD19" s="3">
        <f t="shared" si="12"/>
        <v>81.110661877049182</v>
      </c>
      <c r="AE19" s="3">
        <f t="shared" si="12"/>
        <v>82.484297361622694</v>
      </c>
      <c r="AF19" s="3">
        <f t="shared" si="12"/>
        <v>92.595833606359577</v>
      </c>
      <c r="AG19" s="3">
        <f t="shared" si="12"/>
        <v>94.722870659564705</v>
      </c>
      <c r="AH19" s="3">
        <f t="shared" si="12"/>
        <v>103.30840425105782</v>
      </c>
      <c r="AI19" s="3">
        <f t="shared" si="12"/>
        <v>116.23191501542438</v>
      </c>
      <c r="AJ19" s="3">
        <f t="shared" si="12"/>
        <v>125.55957379481069</v>
      </c>
      <c r="AK19" s="3">
        <f t="shared" si="12"/>
        <v>136.78854186862321</v>
      </c>
      <c r="AL19" s="3">
        <f t="shared" si="12"/>
        <v>136.67097377859616</v>
      </c>
      <c r="AM19" s="3">
        <f t="shared" si="12"/>
        <v>146.65439705655601</v>
      </c>
      <c r="AN19" s="3">
        <f t="shared" si="12"/>
        <v>152.89509520605105</v>
      </c>
      <c r="AO19" s="3">
        <f t="shared" si="12"/>
        <v>156.00897886727307</v>
      </c>
      <c r="AP19" s="3">
        <f t="shared" si="12"/>
        <v>162.02208815947029</v>
      </c>
      <c r="AQ19" s="3">
        <f t="shared" si="12"/>
        <v>168.7549090055397</v>
      </c>
      <c r="AR19" s="3">
        <f t="shared" si="12"/>
        <v>172.19973876149928</v>
      </c>
      <c r="AS19" s="3">
        <f t="shared" si="12"/>
        <v>177.09859975301063</v>
      </c>
      <c r="AT19" s="3">
        <f t="shared" si="12"/>
        <v>177.82148724708986</v>
      </c>
      <c r="AU19" s="3">
        <f t="shared" si="12"/>
        <v>182.81449907983742</v>
      </c>
      <c r="AV19" s="3">
        <f t="shared" si="12"/>
        <v>192.38682711705403</v>
      </c>
      <c r="AW19" s="3">
        <f t="shared" si="12"/>
        <v>204.85409258766376</v>
      </c>
      <c r="AX19" s="3">
        <f t="shared" si="12"/>
        <v>214.87244423958387</v>
      </c>
      <c r="AY19" s="3">
        <f t="shared" si="12"/>
        <v>226.80441957310845</v>
      </c>
      <c r="AZ19" s="3">
        <f t="shared" si="12"/>
        <v>199.84724305777905</v>
      </c>
      <c r="BA19" s="3">
        <f t="shared" si="12"/>
        <v>194.58856072112704</v>
      </c>
      <c r="BB19" s="3">
        <f t="shared" si="12"/>
        <v>198.88238880454003</v>
      </c>
      <c r="BC19" s="3">
        <f t="shared" si="12"/>
        <v>200.57659096702955</v>
      </c>
      <c r="BD19" s="3">
        <f t="shared" si="12"/>
        <v>194.70638743089893</v>
      </c>
      <c r="BE19" s="3">
        <f t="shared" si="12"/>
        <v>200.81896884801552</v>
      </c>
      <c r="BF19" s="3">
        <f t="shared" si="12"/>
        <v>197.62046626831531</v>
      </c>
      <c r="BG19" s="3">
        <f t="shared" si="12"/>
        <v>185.74465739674176</v>
      </c>
      <c r="BH19" s="3">
        <f t="shared" si="12"/>
        <v>199.96176821486816</v>
      </c>
      <c r="BI19" s="3">
        <f t="shared" si="12"/>
        <v>190.18002840225907</v>
      </c>
      <c r="BJ19" s="3">
        <f t="shared" si="12"/>
        <v>181.80910062795377</v>
      </c>
      <c r="BK19" s="3">
        <f t="shared" si="12"/>
        <v>183.77044454266547</v>
      </c>
      <c r="BL19" s="3">
        <f t="shared" si="12"/>
        <v>187.73768813658754</v>
      </c>
      <c r="BM19" s="3">
        <f t="shared" si="12"/>
        <v>199.47219258459322</v>
      </c>
      <c r="BN19" s="3">
        <f t="shared" si="12"/>
        <v>230.88254659054184</v>
      </c>
      <c r="BO19" s="3">
        <f t="shared" ref="BO19:BR19" si="13">BO18/(BO17*1000)</f>
        <v>236.19416224978076</v>
      </c>
      <c r="BP19" s="3">
        <f t="shared" si="13"/>
        <v>245.31359071909921</v>
      </c>
      <c r="BQ19" s="3">
        <f t="shared" si="13"/>
        <v>252.2488019635399</v>
      </c>
      <c r="BR19" s="3">
        <f t="shared" si="13"/>
        <v>260.88613870593554</v>
      </c>
    </row>
    <row r="21" spans="1:70" x14ac:dyDescent="0.35">
      <c r="A21" t="s">
        <v>8</v>
      </c>
      <c r="B21" s="4">
        <f>B7/B19</f>
        <v>5.5316141571093844</v>
      </c>
      <c r="C21" s="4">
        <f t="shared" ref="C21:BN21" si="14">C7/C19</f>
        <v>5.1941874464860307</v>
      </c>
      <c r="D21" s="4">
        <f t="shared" si="14"/>
        <v>4.9829713631526298</v>
      </c>
      <c r="E21" s="4">
        <f t="shared" si="14"/>
        <v>5.6658622482643457</v>
      </c>
      <c r="F21" s="4">
        <f t="shared" si="14"/>
        <v>5.5670517538476831</v>
      </c>
      <c r="G21" s="4">
        <f t="shared" si="14"/>
        <v>5.7529545261448627</v>
      </c>
      <c r="H21" s="4">
        <f t="shared" si="14"/>
        <v>5.7741572370755145</v>
      </c>
      <c r="I21" s="4">
        <f t="shared" si="14"/>
        <v>6.6710082459596372</v>
      </c>
      <c r="J21" s="4">
        <f t="shared" si="14"/>
        <v>6.2393562644272285</v>
      </c>
      <c r="K21" s="4">
        <f t="shared" si="14"/>
        <v>6.1933131042279799</v>
      </c>
      <c r="L21" s="4">
        <f t="shared" si="14"/>
        <v>6.3168549229126993</v>
      </c>
      <c r="M21" s="4">
        <f t="shared" si="14"/>
        <v>5.9574809195925935</v>
      </c>
      <c r="N21" s="4">
        <f t="shared" si="14"/>
        <v>5.8905846832175284</v>
      </c>
      <c r="O21" s="4">
        <f t="shared" si="14"/>
        <v>5.8555327259219565</v>
      </c>
      <c r="P21" s="4">
        <f t="shared" si="14"/>
        <v>5.9045628273982649</v>
      </c>
      <c r="Q21" s="4">
        <f t="shared" si="14"/>
        <v>5.7982786207215087</v>
      </c>
      <c r="R21" s="4">
        <f t="shared" si="14"/>
        <v>6.091731229912317</v>
      </c>
      <c r="S21" s="4">
        <f t="shared" si="14"/>
        <v>6.1475104166456642</v>
      </c>
      <c r="T21" s="4">
        <f t="shared" si="14"/>
        <v>6.3111279001179348</v>
      </c>
      <c r="U21" s="4">
        <f t="shared" si="14"/>
        <v>6.8782064442085291</v>
      </c>
      <c r="V21" s="4">
        <f t="shared" si="14"/>
        <v>7.3252221510232607</v>
      </c>
      <c r="W21" s="4">
        <f t="shared" si="14"/>
        <v>7.4074513164391069</v>
      </c>
      <c r="X21" s="4">
        <f t="shared" si="14"/>
        <v>7.8888853790868332</v>
      </c>
      <c r="Y21" s="4">
        <f t="shared" si="14"/>
        <v>9.6853029780769191</v>
      </c>
      <c r="Z21" s="4">
        <f t="shared" si="14"/>
        <v>10.175555143347928</v>
      </c>
      <c r="AA21" s="4">
        <f t="shared" si="14"/>
        <v>9.8226505492441554</v>
      </c>
      <c r="AB21" s="4">
        <f t="shared" si="14"/>
        <v>9.7505762533875107</v>
      </c>
      <c r="AC21" s="4">
        <f t="shared" si="14"/>
        <v>9.8926870144096437</v>
      </c>
      <c r="AD21" s="4">
        <f t="shared" si="14"/>
        <v>10.380053694386554</v>
      </c>
      <c r="AE21" s="4">
        <f t="shared" si="14"/>
        <v>11.624027935167755</v>
      </c>
      <c r="AF21" s="4">
        <f t="shared" si="14"/>
        <v>11.309370540217477</v>
      </c>
      <c r="AG21" s="4">
        <f t="shared" si="14"/>
        <v>11.736636538557624</v>
      </c>
      <c r="AH21" s="4">
        <f t="shared" si="14"/>
        <v>11.194938651435589</v>
      </c>
      <c r="AI21" s="4">
        <f t="shared" si="14"/>
        <v>10.40769934861739</v>
      </c>
      <c r="AJ21" s="4">
        <f t="shared" si="14"/>
        <v>10.132223128456882</v>
      </c>
      <c r="AK21" s="4">
        <f t="shared" si="14"/>
        <v>9.812689691602106</v>
      </c>
      <c r="AL21" s="4">
        <f t="shared" si="14"/>
        <v>10.323747835941289</v>
      </c>
      <c r="AM21" s="4">
        <f t="shared" si="14"/>
        <v>10.078510674563375</v>
      </c>
      <c r="AN21" s="4">
        <f t="shared" si="14"/>
        <v>10.160113283893976</v>
      </c>
      <c r="AO21" s="4">
        <f t="shared" si="14"/>
        <v>10.436546292522852</v>
      </c>
      <c r="AP21" s="4">
        <f t="shared" si="14"/>
        <v>10.352410416707974</v>
      </c>
      <c r="AQ21" s="4">
        <f t="shared" si="14"/>
        <v>10.278425367868019</v>
      </c>
      <c r="AR21" s="4">
        <f t="shared" si="14"/>
        <v>10.45736274616992</v>
      </c>
      <c r="AS21" s="4">
        <f t="shared" si="14"/>
        <v>10.726414482513089</v>
      </c>
      <c r="AT21" s="4">
        <f t="shared" si="14"/>
        <v>11.257158494748806</v>
      </c>
      <c r="AU21" s="4">
        <f t="shared" si="14"/>
        <v>11.515301784157014</v>
      </c>
      <c r="AV21" s="4">
        <f t="shared" si="14"/>
        <v>11.490328260290021</v>
      </c>
      <c r="AW21" s="4">
        <f t="shared" si="14"/>
        <v>11.389519518957821</v>
      </c>
      <c r="AX21" s="4">
        <f t="shared" si="14"/>
        <v>11.36211916516163</v>
      </c>
      <c r="AY21" s="4">
        <f t="shared" si="14"/>
        <v>11.136820179727799</v>
      </c>
      <c r="AZ21" s="4">
        <f t="shared" si="14"/>
        <v>12.98193371271792</v>
      </c>
      <c r="BA21" s="4">
        <f t="shared" si="14"/>
        <v>13.513706629452864</v>
      </c>
      <c r="BB21" s="4">
        <f t="shared" si="14"/>
        <v>13.481450431278903</v>
      </c>
      <c r="BC21" s="4">
        <f t="shared" si="14"/>
        <v>13.969634081361495</v>
      </c>
      <c r="BD21" s="4">
        <f t="shared" si="14"/>
        <v>15.12210085707275</v>
      </c>
      <c r="BE21" s="4">
        <f t="shared" si="14"/>
        <v>15.417987794528393</v>
      </c>
      <c r="BF21" s="4">
        <f t="shared" si="14"/>
        <v>16.475081106770133</v>
      </c>
      <c r="BG21" s="4">
        <f t="shared" si="14"/>
        <v>18.465260359554524</v>
      </c>
      <c r="BH21" s="4">
        <f t="shared" si="14"/>
        <v>17.050150133734995</v>
      </c>
      <c r="BI21" s="4">
        <f t="shared" si="14"/>
        <v>18.294322582158266</v>
      </c>
      <c r="BJ21" s="4">
        <f t="shared" si="14"/>
        <v>19.915848384189434</v>
      </c>
      <c r="BK21" s="4">
        <f t="shared" si="14"/>
        <v>20.269833793115239</v>
      </c>
      <c r="BL21" s="4">
        <f t="shared" si="14"/>
        <v>20.582285765336184</v>
      </c>
      <c r="BM21" s="4">
        <f t="shared" si="14"/>
        <v>19.882689142007841</v>
      </c>
      <c r="BN21" s="4">
        <f t="shared" si="14"/>
        <v>17.453618131882539</v>
      </c>
      <c r="BO21" s="4">
        <f t="shared" ref="BO21:BR21" si="15">BO7/BO19</f>
        <v>17.484369173331739</v>
      </c>
      <c r="BP21" s="4">
        <f t="shared" si="15"/>
        <v>17.53233527395993</v>
      </c>
      <c r="BQ21" s="4">
        <f t="shared" si="15"/>
        <v>17.816770080076651</v>
      </c>
      <c r="BR21" s="4">
        <f t="shared" si="15"/>
        <v>17.82271769233791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Hilly</cp:lastModifiedBy>
  <dcterms:created xsi:type="dcterms:W3CDTF">2021-06-29T21:36:12Z</dcterms:created>
  <dcterms:modified xsi:type="dcterms:W3CDTF">2021-07-02T19:30:19Z</dcterms:modified>
</cp:coreProperties>
</file>